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000000-BSI\BSI\BSI-20-04-10\"/>
    </mc:Choice>
  </mc:AlternateContent>
  <xr:revisionPtr revIDLastSave="0" documentId="13_ncr:1_{A72AA98C-A4DD-4BAE-A606-98525083E778}" xr6:coauthVersionLast="45" xr6:coauthVersionMax="45" xr10:uidLastSave="{00000000-0000-0000-0000-000000000000}"/>
  <bookViews>
    <workbookView xWindow="-120" yWindow="-120" windowWidth="29040" windowHeight="15840" tabRatio="905" xr2:uid="{BEB062AE-703C-48E2-AB16-6BAB487F2810}"/>
  </bookViews>
  <sheets>
    <sheet name="Summary" sheetId="28" r:id="rId1"/>
    <sheet name="Nederland" sheetId="26" r:id="rId2"/>
    <sheet name="Breda" sheetId="15" r:id="rId3"/>
    <sheet name="Belastingdienst" sheetId="16" r:id="rId4"/>
    <sheet name="Rijkswaterstaat" sheetId="17" r:id="rId5"/>
    <sheet name="KLM-Schiphol" sheetId="24" r:id="rId6"/>
    <sheet name="N.Centr.Borssele,Doel,Tihange" sheetId="18" r:id="rId7"/>
    <sheet name="BAM" sheetId="21" r:id="rId8"/>
    <sheet name="Persoonlijke Index" sheetId="30" r:id="rId9"/>
    <sheet name="Volker-Wessels" sheetId="22" state="hidden" r:id="rId10"/>
    <sheet name="Stork" sheetId="23" state="hidden" r:id="rId11"/>
    <sheet name="Vopak" sheetId="25" state="hidden" r:id="rId12"/>
    <sheet name="Ministerie I&amp;M" sheetId="20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8" l="1"/>
  <c r="C15" i="28"/>
  <c r="AG19" i="21"/>
  <c r="G17" i="28" s="1"/>
  <c r="AG19" i="18"/>
  <c r="AG19" i="24"/>
  <c r="G15" i="28" s="1"/>
  <c r="AG19" i="17"/>
  <c r="G14" i="28" s="1"/>
  <c r="G13" i="28"/>
  <c r="AG19" i="16"/>
  <c r="G20" i="28"/>
  <c r="C20" i="28"/>
  <c r="G12" i="28"/>
  <c r="AG19" i="15"/>
  <c r="AC18" i="30"/>
  <c r="AG19" i="30"/>
  <c r="AG19" i="26" l="1"/>
  <c r="G11" i="28" s="1"/>
  <c r="AC18" i="15" l="1"/>
  <c r="C12" i="28" s="1"/>
  <c r="P18" i="28" l="1"/>
  <c r="AC18" i="21"/>
  <c r="C17" i="28" s="1"/>
  <c r="AC18" i="24" l="1"/>
  <c r="AC18" i="18"/>
  <c r="C16" i="28" s="1"/>
  <c r="AC18" i="17"/>
  <c r="C14" i="28" s="1"/>
  <c r="AC18" i="16"/>
  <c r="C13" i="28" s="1"/>
</calcChain>
</file>

<file path=xl/sharedStrings.xml><?xml version="1.0" encoding="utf-8"?>
<sst xmlns="http://schemas.openxmlformats.org/spreadsheetml/2006/main" count="1042" uniqueCount="252">
  <si>
    <t>Hard Skill</t>
  </si>
  <si>
    <t>Health</t>
  </si>
  <si>
    <t>Quality</t>
  </si>
  <si>
    <t>Time</t>
  </si>
  <si>
    <t>Budget</t>
  </si>
  <si>
    <t>Profit ( R.O.I = the Key )</t>
  </si>
  <si>
    <t>Human Resources</t>
  </si>
  <si>
    <t>Serendipity</t>
  </si>
  <si>
    <t>Innovation / Creativity</t>
  </si>
  <si>
    <t>Soft Skill</t>
  </si>
  <si>
    <t>Communication Inside Org.</t>
  </si>
  <si>
    <t>Communication Outside Org.</t>
  </si>
  <si>
    <t>Co-operation</t>
  </si>
  <si>
    <t>Compliance ( dienstbaarheid )</t>
  </si>
  <si>
    <t>Flexibility</t>
  </si>
  <si>
    <t>Gutz</t>
  </si>
  <si>
    <t>Alertness</t>
  </si>
  <si>
    <t>Team Spirit</t>
  </si>
  <si>
    <t>Six Sense</t>
  </si>
  <si>
    <t>Very Good</t>
  </si>
  <si>
    <t>Good</t>
  </si>
  <si>
    <t>Sufficient</t>
  </si>
  <si>
    <t>Must be better</t>
  </si>
  <si>
    <t xml:space="preserve">Start </t>
  </si>
  <si>
    <t>Bad</t>
  </si>
  <si>
    <t>Danger Zone</t>
  </si>
  <si>
    <t>Very ILL !!</t>
  </si>
  <si>
    <t>nov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</si>
  <si>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</si>
  <si>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</si>
  <si>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</si>
  <si>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</si>
  <si>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</si>
  <si>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</si>
  <si>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</si>
  <si>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</si>
  <si>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</si>
  <si>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</si>
  <si>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dec</t>
  </si>
  <si>
    <t>Deal Consistency</t>
  </si>
  <si>
    <t>Terminated/Dead</t>
  </si>
  <si>
    <t>- Imtech,Fyra, Baring Bank..</t>
  </si>
  <si>
    <t>- Lehman Brothers...etc.</t>
  </si>
  <si>
    <t>Longevity /Rejuvenate ( age = last dicsrimination )</t>
  </si>
  <si>
    <t>- You?! (BSI is also Personal)</t>
  </si>
  <si>
    <t>9-Efficiency</t>
  </si>
  <si>
    <t>17-Endurance</t>
  </si>
  <si>
    <t>1-Safety &amp; Security</t>
  </si>
  <si>
    <t>Goal/Target =8</t>
  </si>
  <si>
    <t>Doel is om een overall 8 te scoren</t>
  </si>
  <si>
    <t>Score</t>
  </si>
  <si>
    <t>Nearly Terminated</t>
  </si>
  <si>
    <t>1-dec-19  is de startpunt</t>
  </si>
  <si>
    <t>Score per maand</t>
  </si>
  <si>
    <t>Meetdatum en scores-&gt;</t>
  </si>
  <si>
    <t>BSI van gemeente Breda</t>
  </si>
  <si>
    <t>BSI-Grafiek</t>
  </si>
  <si>
    <t>Doel is 8</t>
  </si>
  <si>
    <t>De BSI is een serendipiteitsgenerator, een wondermachine, een zoekmachine in de multiwereld, een multi-world (game) controller met als basis de driehoek Blue Swan Efficiency-Serendipity-Project.</t>
  </si>
  <si>
    <t>Volgende meeting -&gt;</t>
  </si>
  <si>
    <t>PS:</t>
  </si>
  <si>
    <t>De BSI kan je ook persoonlijk</t>
  </si>
  <si>
    <t>gebruiken voor TOTAL control</t>
  </si>
  <si>
    <t>over jezelf</t>
  </si>
  <si>
    <r>
      <t xml:space="preserve">Vul de index in op </t>
    </r>
    <r>
      <rPr>
        <b/>
        <sz val="10"/>
        <color rgb="FFFF0000"/>
        <rFont val="Arial"/>
        <family val="2"/>
      </rPr>
      <t>gevoel</t>
    </r>
  </si>
  <si>
    <t>Seks/Spelen/sport/Entertainment</t>
  </si>
  <si>
    <t>En…de BSI is een open super algoritme om jezelf en/of een area, stad, land, wereld uit het moeras te trekken MET een ingebouwde beloningssyteem namelijk Serendipiteit…dus een cadeau-machine.</t>
  </si>
  <si>
    <t>Bovendien is geluk bij een ongeluk ook serendipiteit. Dus de BSI maakt 100% veiligheid en gezondheid mogelijk.</t>
  </si>
  <si>
    <t>Super-Algoritme open parameters-&gt;</t>
  </si>
  <si>
    <t>BSI van Breda                      Doel: Beste Multiwereld Gemeente eind 2020 met de meeste Serendipiteit voor de iedereen</t>
  </si>
  <si>
    <t>Child Care, Animal &amp; Environment Care</t>
  </si>
  <si>
    <t>Projecten:</t>
  </si>
  <si>
    <t>www.wtpbreda.com</t>
  </si>
  <si>
    <t>www.worldquantumage.com</t>
  </si>
  <si>
    <t>Transformatie Health &amp; Safety naar Onderwijs, Sport en Longevity/verjonging</t>
  </si>
  <si>
    <t>Transformatie van 1 wereld naar een multiwereld</t>
  </si>
  <si>
    <t>Doel ( in 2020 )</t>
  </si>
  <si>
    <t>Take Back 100% Control</t>
  </si>
  <si>
    <t>De BSI geeft je met de super-algoritme 100% controle over de multiwereld</t>
  </si>
  <si>
    <t>http://www.worldquantumage.com/Take%20Back%20100%25%20Control.html</t>
  </si>
  <si>
    <t>http://projectman.blue/Serendipity/UNserendipity%20classes.html</t>
  </si>
  <si>
    <r>
      <t>BSI Belastingdienst           Doel: De (Blue Swan) Effici</t>
    </r>
    <r>
      <rPr>
        <b/>
        <sz val="14"/>
        <color theme="0"/>
        <rFont val="Calibri"/>
        <family val="2"/>
      </rPr>
      <t>ë</t>
    </r>
    <r>
      <rPr>
        <b/>
        <sz val="14"/>
        <color theme="0"/>
        <rFont val="Arial"/>
        <family val="2"/>
      </rPr>
      <t>nste Inner van belastingen c.q. Dienstverlener voor eind 2021 met de meeste Serendipiteit voor de iedereen</t>
    </r>
  </si>
  <si>
    <t>Soorten Serendipiteit-&gt;:</t>
  </si>
  <si>
    <t>Geflopt ICT-project kostte Belastingdienst ruim 200 miljoen</t>
  </si>
  <si>
    <t>Solide projecten en dienstverlening</t>
  </si>
  <si>
    <t>Mislukte projecten</t>
  </si>
  <si>
    <t>Toeslagen affaire</t>
  </si>
  <si>
    <t>Sluis Ijmuiden…80 miljoen</t>
  </si>
  <si>
    <t>2018-19</t>
  </si>
  <si>
    <t>Mislukte aanbestedingen</t>
  </si>
  <si>
    <t>Incidenten etc.</t>
  </si>
  <si>
    <t>Incidenten etc. + Bouw Nieuwe centrales</t>
  </si>
  <si>
    <t>Beton, lekkage, etc.</t>
  </si>
  <si>
    <t>Nieuwe centrales steeds duurder</t>
  </si>
  <si>
    <t>100% veilige kerncentrales + goedkope en snel te bouwen centrales in de toekomst</t>
  </si>
  <si>
    <t>Sluis Ijmuiden…110 miljoen</t>
  </si>
  <si>
    <t>Instorten garage in Eindhoven</t>
  </si>
  <si>
    <t>Sluis in Duitsland</t>
  </si>
  <si>
    <t>BSI van NC's          Doel: Beste Multiwereld Energieleverancier eind 2020 met de meeste Serendipiteit voor de iedereen</t>
  </si>
  <si>
    <t>BSI van Rijkswaterstaat       Doel: Beste Multiwereld Bouwdienst eind 2020 met de meeste Serendipiteit voor de iedereen</t>
  </si>
  <si>
    <t>Bedrijf, Gemeente, Overheid</t>
  </si>
  <si>
    <t>Gemeente Breda</t>
  </si>
  <si>
    <t>Belastingdienst</t>
  </si>
  <si>
    <t>Rijkswaterstaat</t>
  </si>
  <si>
    <t>NC Borssele, Doel en Tihange</t>
  </si>
  <si>
    <t>BAM</t>
  </si>
  <si>
    <t>Tot nu toe verspild in miljoenen euro's</t>
  </si>
  <si>
    <t>Totaal-&gt;</t>
  </si>
  <si>
    <t>door het NIET toepassen van de BSI</t>
  </si>
  <si>
    <t>Moeten we nu SYRI toepassen om kleine</t>
  </si>
  <si>
    <t>"fraudeurs" te pakken terwijl er zoveel ver-</t>
  </si>
  <si>
    <t>Is gezichtsherkenning echt nodig met de</t>
  </si>
  <si>
    <t>BSI die je serendipteit gaat geven?</t>
  </si>
  <si>
    <t>spild wordt bij gemeenten, overheden en</t>
  </si>
  <si>
    <t>bedrijven?</t>
  </si>
  <si>
    <t>En zijn die camera's echt nodig overal ?</t>
  </si>
  <si>
    <t>Alleen de BSI geeft je 100% veiligheid en</t>
  </si>
  <si>
    <t>Gezondheid!!</t>
  </si>
  <si>
    <t>De verspilling door Pfas en Stikstof zijn</t>
  </si>
  <si>
    <t>Het kopieren van de BSI heeft geen zin. De suprise generator werkt dan negatief…..omdat onbetaald "lenen" van intelectueel eigendom niet efficient is.</t>
  </si>
  <si>
    <t>Onserendipiteit van 25 miljioen bij Sluis Terneuzen + Imago en economische schade voor het achterland</t>
  </si>
  <si>
    <t>Je MAG het uitleggen maar het hoeft niet</t>
  </si>
  <si>
    <t>Geen enkele parameter mag onder de 5 blijven</t>
  </si>
  <si>
    <t>voor bedrijven ( niet voor overheden, personen,..)</t>
  </si>
  <si>
    <t>Indien het Budget onder de 2 is bepaalt dat de Index</t>
  </si>
  <si>
    <t>Indien je ook een persoonlijke index invult is dat voor jezelf</t>
  </si>
  <si>
    <t>niet onder de 4 komen i.v.m.Onserendipiteit</t>
  </si>
  <si>
    <t>Een Deal (kan geld opleveren of kosten en) mag</t>
  </si>
  <si>
    <r>
      <t>BSI- Blue Swan Index : De vriendelijkste open algoritme met ingebouwde surprise generator</t>
    </r>
    <r>
      <rPr>
        <b/>
        <sz val="24"/>
        <color theme="0"/>
        <rFont val="Calibri"/>
        <family val="2"/>
      </rPr>
      <t>™®©</t>
    </r>
    <r>
      <rPr>
        <b/>
        <sz val="24"/>
        <color theme="0"/>
        <rFont val="Arial"/>
        <family val="2"/>
      </rPr>
      <t>, Its Magic!</t>
    </r>
  </si>
  <si>
    <t>Nederland</t>
  </si>
  <si>
    <t>Alles wat een begin en einde heeft is een Project. Je leven is ook een project !!</t>
  </si>
  <si>
    <t>KLM-Schiphol</t>
  </si>
  <si>
    <t>Persoonlijke Index</t>
  </si>
  <si>
    <t>BSI van Nederland                      Doel: Beste land eind 2020 met de meeste Serendipiteit voor de iedereen</t>
  </si>
  <si>
    <t>BSI van Nederland</t>
  </si>
  <si>
    <t>www.wtpthenetherlands.com</t>
  </si>
  <si>
    <t>Lage serendipiteit ( ofwel Onserednipiteit ) geeft veel problemen bij de andere parameters !!</t>
  </si>
  <si>
    <t>Projecten die Onserendipiteit veroorzaken:</t>
  </si>
  <si>
    <t>Allerlei lijsten bij de belastingdienst</t>
  </si>
  <si>
    <t>Projecten t.b.v. serendipiteit</t>
  </si>
  <si>
    <t>Dagboek:</t>
  </si>
  <si>
    <t>maart</t>
  </si>
  <si>
    <t>Zwarte zwaan corona daalt in Europa -&gt;Nederland</t>
  </si>
  <si>
    <t>Datum</t>
  </si>
  <si>
    <t>Resultaat</t>
  </si>
  <si>
    <t>Onserendipiteit-Klasse</t>
  </si>
  <si>
    <t>Groot</t>
  </si>
  <si>
    <t>Lanceren BSI voor Nederland</t>
  </si>
  <si>
    <t>-&gt;Serendipitet Klasse</t>
  </si>
  <si>
    <t>Event ( + of - )</t>
  </si>
  <si>
    <t>https://newscientist.nl/opinie/de-verdedigingslinies-van-ons-lichaam/</t>
  </si>
  <si>
    <t>Middel, is aanwijzing</t>
  </si>
  <si>
    <t>Actie om serendipiteit te verkrijgen ( ..voor niets gaat alleen de zon op )</t>
  </si>
  <si>
    <t>Volgende meting -&gt;</t>
  </si>
  <si>
    <t>BSI van Alfred J. a.k.a. The Beast: Doel: (1) De Multiwereld verder ontwikkelen en openen voor eind 2030, en elk jaar is 2030! (2) Een beste Bluesgitarist/zanger/componist zijn (3) een kasteel met vrouwen</t>
  </si>
  <si>
    <t>www.thebeast.zone</t>
  </si>
  <si>
    <t>World Trade Port afmaken</t>
  </si>
  <si>
    <t>Alle 6 en 7 naar 8 brengen</t>
  </si>
  <si>
    <t>Kein..kan groter wor-</t>
  </si>
  <si>
    <t>den</t>
  </si>
  <si>
    <t>Op 11-4-2020 in de middag gekozen voor plezier in Eindhoven met als resullaat</t>
  </si>
  <si>
    <t>foto van Corrie in de stad die nu op de site staat www.serendipity.center</t>
  </si>
  <si>
    <t>voor de Intenvive Care te behoeden. Moet nog verder getest worden.</t>
  </si>
  <si>
    <t>-&gt;In de avond in Op1:2 onderzoekers die een ou middel willen inzetten om getroffenen</t>
  </si>
  <si>
    <t>De bedoeling van de BSI is de ffecten van de corona zo snel als mogelijk weg te laten</t>
  </si>
  <si>
    <t>ebben door Blue Swan efficient te handelen d.w.z.:</t>
  </si>
  <si>
    <t>1- Plezier voor angst</t>
  </si>
  <si>
    <t xml:space="preserve">2-Alles schoon te houden ( dus geen papier en kauwgum opstraat, geen grafiti waar niet </t>
  </si>
  <si>
    <t>toegstaan is, schone WC's overall, jezelf schoon houden )</t>
  </si>
  <si>
    <t>3-Alle projecten moeten Blue Swan efficient gebeuren d.w.z. realiseren ten koste van niets</t>
  </si>
  <si>
    <t>4-Ook dieren en het milieu moeten het goed hebben. Hiet moet snel verbetering in komen.</t>
  </si>
  <si>
    <t>Corona komt niet voor niets van de direnrijk. Dieren verdedigen zichzelf op een andere wijze.</t>
  </si>
  <si>
    <t>SYRI ( een ander gaan controleren levert Onserendipiteit op )</t>
  </si>
  <si>
    <t>Let op: de 2 aps die de regering wil maken kan Onserendipiteit opleveren. Doe het MET de Blue App erbij.</t>
  </si>
  <si>
    <t>en 0% controle over een ander.</t>
  </si>
  <si>
    <t>Scanwagen, je moet niet willen leven op boetes. Verdien je geld met de World Trade Port</t>
  </si>
  <si>
    <t>2019/20</t>
  </si>
  <si>
    <t>Transformatie van chaos naar Blue Swan Efficiente belastingdienst voor/met de burgers.</t>
  </si>
  <si>
    <t>De bedoeling van de BSI is de effecten van de corona zo snel als mogelijk weg te laten</t>
  </si>
  <si>
    <t>Actie in april: BSI-Diensten aanbieden aan de Belastingdienst. Uitgev.:ja/nee</t>
  </si>
  <si>
    <t>April</t>
  </si>
  <si>
    <t>Zuidas dok…meerkosten en vertraging Update april: Meerkosten 1 miljard !!</t>
  </si>
  <si>
    <t>De Corona is een grote Zwarte Zwaan voor Rijkswaterstaat op een reeks</t>
  </si>
  <si>
    <t>kleinere zwarte zwanen ( zie mislukte projecten ). Dit komt omdat prameter 8,</t>
  </si>
  <si>
    <t>serendipiteit zo laag staat. En dat is het gevolg van parameter 11, deal vastheid</t>
  </si>
  <si>
    <t>Rijkswaterstaat weet dit al vanaf 2011. Zij houden geld achter welke bestemd</t>
  </si>
  <si>
    <t>is voor de World Trade Port innitiative. Ze schieten a.h.w.zichzelf en Nederland</t>
  </si>
  <si>
    <t>in de voet. En nu lopen we wankel met zijn allen.</t>
  </si>
  <si>
    <t>Dus breng asap alle parameter boven de 7.</t>
  </si>
  <si>
    <t>De belastingdienst doet geheime projecten. Dat is niet efficient.</t>
  </si>
  <si>
    <t>Actie in april: BSI-Diensten aanbieden aan de RWS/Min I&amp;M. Uitgev.:ja/nee</t>
  </si>
  <si>
    <t>BSI van Schiphol                      Doel: Beste Airport eind 2020 met de meeste Serendipiteit voor de iedereen</t>
  </si>
  <si>
    <t>Vertraagde projecten etc.</t>
  </si>
  <si>
    <t>Mislukte/vertraagde projecten etc.</t>
  </si>
  <si>
    <t>Pier project, meer dan 1 jaar</t>
  </si>
  <si>
    <t>Lely-stad</t>
  </si>
  <si>
    <t>Problemen met lichtvervuiling, lawaai en groei</t>
  </si>
  <si>
    <t>WTP Amsterdam in mei 2020</t>
  </si>
  <si>
    <t>Transformatie naar een voorbeeld voor Airports over de hele wereld.</t>
  </si>
  <si>
    <t>Geld verdienen door deals met andere landen en Airports</t>
  </si>
  <si>
    <t>Lanceren BSI voor Schiphol</t>
  </si>
  <si>
    <t>Lanceren BSI voor Rijkswaterstaat</t>
  </si>
  <si>
    <t>Lanceren BSI voor Belastingdienst</t>
  </si>
  <si>
    <t>Lanceren BSI voor Breda</t>
  </si>
  <si>
    <t>De Corona is een grote Zwarte Zwaan voor Schiphol op een reeks kleinere</t>
  </si>
  <si>
    <t>zwarte zwanen ( zie vertraagde  projecten ). Dit komt omdat prameter 8,</t>
  </si>
  <si>
    <t>www.wtp.one</t>
  </si>
  <si>
    <t>www.bsi.one</t>
  </si>
  <si>
    <t>www.serendipity.center</t>
  </si>
  <si>
    <t>www.projectman.blue</t>
  </si>
  <si>
    <t>www.tpm.pm</t>
  </si>
  <si>
    <t>www.plans4all.com</t>
  </si>
  <si>
    <t>www.turnaround.center</t>
  </si>
  <si>
    <t>Wereldhandel in projecten met Deals</t>
  </si>
  <si>
    <t>De Blue Swan Index</t>
  </si>
  <si>
    <t>Om je serendiopiteit te verhogen</t>
  </si>
  <si>
    <t>De geschidenis van project management</t>
  </si>
  <si>
    <t>De Piramide van management</t>
  </si>
  <si>
    <t>Projecten gedaan</t>
  </si>
  <si>
    <t>Supersnelle planning, kosten en werkvoorbereiding</t>
  </si>
  <si>
    <t>De Corona is een grote Zwarte Zwaan voor Belastingdienst op een reeks</t>
  </si>
  <si>
    <t>serendipiteit zo laag staat. En dat is het gevolg van parameter 9, efficiency</t>
  </si>
  <si>
    <t>De Corona is een grote Zwarte Zwaan voor BAM op een reeks kleinere</t>
  </si>
  <si>
    <t>Sites Project Management:</t>
  </si>
  <si>
    <t>Sites (Ruil)handel:</t>
  </si>
  <si>
    <t>Sites Serendipity:</t>
  </si>
  <si>
    <t>Site ontwikkeling:</t>
  </si>
  <si>
    <t>www.multiworld.online</t>
  </si>
  <si>
    <t>www.4ever.land</t>
  </si>
  <si>
    <t>www.e-pm2.com</t>
  </si>
  <si>
    <t>Sites wetenschap:</t>
  </si>
  <si>
    <t>serendipiteit zo laag staat. En dat is het gevolg van parameter 10, Innovatie</t>
  </si>
  <si>
    <t>Indien het Budget onder de 4 is bepaalt dat de Index</t>
  </si>
  <si>
    <t>Budget 3!!</t>
  </si>
  <si>
    <t>Budget 3,5!! ( Dangerzone )</t>
  </si>
  <si>
    <t>Budget 3!! ( Dangerzone )</t>
  </si>
  <si>
    <t>Corona heeft Nederland vol getroffen Out</t>
  </si>
  <si>
    <t>of the Blue. Niemand zag het aankomen.</t>
  </si>
  <si>
    <t>Ook al is het voorspeld. Want daar heb je</t>
  </si>
  <si>
    <t>niets aan.</t>
  </si>
  <si>
    <t>De BSI gaat d.m.v. Blue Swan efficiente</t>
  </si>
  <si>
    <t>acties de benodigde serendipiteit genereren</t>
  </si>
  <si>
    <t>Na de actie wordt gekeken welke soort</t>
  </si>
  <si>
    <t>serendipiteit neerdaalt</t>
  </si>
  <si>
    <t>trekken.</t>
  </si>
  <si>
    <t>Het is als jezelf met je haren uit het moeras</t>
  </si>
  <si>
    <t>De 2 apps die de regering wilt kan ons dieper</t>
  </si>
  <si>
    <t>in het moeras duwen. Doe de BSI als add-</t>
  </si>
  <si>
    <t>on erbij.   --&gt;</t>
  </si>
  <si>
    <t>BSI van BAM                      Doel: Beste Bouwer eind 2020 met de meeste Serendipiteit voor de iedereen</t>
  </si>
  <si>
    <t>De verspilling door Corona gaat over de</t>
  </si>
  <si>
    <t>200 miljard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</si>
</sst>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2"/>
      <color rgb="FF00B05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8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color rgb="FFFFFF00"/>
      <name val="Arial"/>
      <family val="2"/>
    </font>
    <font>
      <b/>
      <sz val="24"/>
      <color theme="0"/>
      <name val="Arial"/>
      <family val="2"/>
    </font>
    <font>
      <b/>
      <sz val="24"/>
      <color theme="0"/>
      <name val="Calibri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67B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6E04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Dashed">
        <color rgb="FFFF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B0F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 style="thin">
        <color theme="1"/>
      </diagonal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1" xfId="0" applyBorder="1"/>
    <xf numFmtId="0" fontId="11" fillId="5" borderId="1" xfId="0" applyFont="1" applyFill="1" applyBorder="1"/>
    <xf numFmtId="0" fontId="7" fillId="0" borderId="1" xfId="0" applyFont="1" applyBorder="1" applyAlignment="1">
      <alignment horizontal="center"/>
    </xf>
    <xf numFmtId="0" fontId="0" fillId="5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5" borderId="1" xfId="0" applyFont="1" applyFill="1" applyBorder="1"/>
    <xf numFmtId="164" fontId="4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/>
    <xf numFmtId="14" fontId="0" fillId="0" borderId="1" xfId="0" quotePrefix="1" applyNumberFormat="1" applyBorder="1" applyAlignment="1">
      <alignment horizontal="center"/>
    </xf>
    <xf numFmtId="0" fontId="11" fillId="5" borderId="1" xfId="0" applyFont="1" applyFill="1" applyBorder="1" applyAlignment="1"/>
    <xf numFmtId="0" fontId="0" fillId="0" borderId="4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8" fillId="0" borderId="0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10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3" fillId="7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right"/>
    </xf>
    <xf numFmtId="0" fontId="6" fillId="13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right"/>
    </xf>
    <xf numFmtId="0" fontId="6" fillId="12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0" fillId="0" borderId="5" xfId="0" applyBorder="1" applyAlignment="1"/>
    <xf numFmtId="0" fontId="8" fillId="0" borderId="5" xfId="0" applyFont="1" applyBorder="1" applyAlignment="1">
      <alignment horizontal="left" vertical="center"/>
    </xf>
    <xf numFmtId="0" fontId="2" fillId="7" borderId="0" xfId="0" applyFont="1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17" fontId="5" fillId="2" borderId="0" xfId="0" quotePrefix="1" applyNumberFormat="1" applyFont="1" applyFill="1" applyBorder="1" applyAlignment="1">
      <alignment horizontal="left"/>
    </xf>
    <xf numFmtId="0" fontId="1" fillId="2" borderId="0" xfId="0" quotePrefix="1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8" fillId="5" borderId="4" xfId="0" applyFont="1" applyFill="1" applyBorder="1" applyAlignment="1">
      <alignment horizontal="left" vertical="center"/>
    </xf>
    <xf numFmtId="0" fontId="11" fillId="0" borderId="12" xfId="0" applyFont="1" applyBorder="1" applyAlignment="1"/>
    <xf numFmtId="0" fontId="11" fillId="0" borderId="13" xfId="0" applyFont="1" applyBorder="1" applyAlignment="1"/>
    <xf numFmtId="0" fontId="0" fillId="0" borderId="13" xfId="0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11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0" fillId="0" borderId="17" xfId="0" quotePrefix="1" applyFont="1" applyBorder="1" applyAlignment="1"/>
    <xf numFmtId="0" fontId="10" fillId="0" borderId="18" xfId="0" quotePrefix="1" applyFont="1" applyBorder="1" applyAlignment="1"/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18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0" fontId="0" fillId="0" borderId="0" xfId="0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2" fillId="16" borderId="21" xfId="0" applyFont="1" applyFill="1" applyBorder="1" applyAlignment="1">
      <alignment horizontal="center"/>
    </xf>
    <xf numFmtId="164" fontId="0" fillId="2" borderId="1" xfId="0" quotePrefix="1" applyNumberFormat="1" applyFont="1" applyFill="1" applyBorder="1" applyAlignment="1">
      <alignment horizontal="center"/>
    </xf>
    <xf numFmtId="164" fontId="0" fillId="0" borderId="1" xfId="0" quotePrefix="1" applyNumberFormat="1" applyBorder="1" applyAlignment="1">
      <alignment horizontal="left"/>
    </xf>
    <xf numFmtId="164" fontId="0" fillId="0" borderId="23" xfId="0" applyNumberFormat="1" applyFill="1" applyBorder="1" applyAlignment="1">
      <alignment horizontal="left"/>
    </xf>
    <xf numFmtId="0" fontId="21" fillId="11" borderId="24" xfId="0" applyFont="1" applyFill="1" applyBorder="1"/>
    <xf numFmtId="0" fontId="0" fillId="2" borderId="0" xfId="0" applyFill="1"/>
    <xf numFmtId="0" fontId="0" fillId="10" borderId="0" xfId="0" applyFill="1"/>
    <xf numFmtId="0" fontId="24" fillId="0" borderId="0" xfId="0" applyFont="1"/>
    <xf numFmtId="0" fontId="0" fillId="0" borderId="0" xfId="0" applyBorder="1" applyAlignment="1">
      <alignment horizontal="left"/>
    </xf>
    <xf numFmtId="0" fontId="18" fillId="0" borderId="0" xfId="1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15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2" fillId="2" borderId="0" xfId="0" applyFont="1" applyFill="1"/>
    <xf numFmtId="0" fontId="18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0" fillId="17" borderId="1" xfId="0" applyFill="1" applyBorder="1" applyAlignment="1">
      <alignment horizontal="center"/>
    </xf>
    <xf numFmtId="164" fontId="25" fillId="0" borderId="1" xfId="0" quotePrefix="1" applyNumberFormat="1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/>
    <xf numFmtId="0" fontId="0" fillId="0" borderId="30" xfId="0" applyBorder="1" applyAlignment="1"/>
    <xf numFmtId="0" fontId="0" fillId="0" borderId="32" xfId="0" applyBorder="1"/>
    <xf numFmtId="0" fontId="2" fillId="18" borderId="33" xfId="0" applyFont="1" applyFill="1" applyBorder="1"/>
    <xf numFmtId="0" fontId="2" fillId="18" borderId="33" xfId="0" applyFont="1" applyFill="1" applyBorder="1" applyAlignment="1">
      <alignment horizontal="center"/>
    </xf>
    <xf numFmtId="0" fontId="2" fillId="18" borderId="34" xfId="0" applyFont="1" applyFill="1" applyBorder="1" applyAlignment="1">
      <alignment horizontal="center"/>
    </xf>
    <xf numFmtId="0" fontId="2" fillId="18" borderId="34" xfId="0" applyFont="1" applyFill="1" applyBorder="1" applyAlignment="1"/>
    <xf numFmtId="0" fontId="2" fillId="18" borderId="35" xfId="0" applyFont="1" applyFill="1" applyBorder="1" applyAlignment="1"/>
    <xf numFmtId="0" fontId="2" fillId="18" borderId="33" xfId="0" applyFont="1" applyFill="1" applyBorder="1" applyAlignment="1"/>
    <xf numFmtId="0" fontId="2" fillId="0" borderId="0" xfId="0" applyFont="1" applyBorder="1"/>
    <xf numFmtId="0" fontId="2" fillId="7" borderId="33" xfId="0" applyFont="1" applyFill="1" applyBorder="1" applyAlignment="1"/>
    <xf numFmtId="0" fontId="2" fillId="7" borderId="34" xfId="0" applyFont="1" applyFill="1" applyBorder="1" applyAlignment="1"/>
    <xf numFmtId="0" fontId="2" fillId="7" borderId="34" xfId="0" applyFont="1" applyFill="1" applyBorder="1"/>
    <xf numFmtId="0" fontId="2" fillId="7" borderId="34" xfId="0" quotePrefix="1" applyFont="1" applyFill="1" applyBorder="1"/>
    <xf numFmtId="0" fontId="2" fillId="7" borderId="35" xfId="0" applyFont="1" applyFill="1" applyBorder="1"/>
    <xf numFmtId="0" fontId="21" fillId="11" borderId="34" xfId="0" applyFont="1" applyFill="1" applyBorder="1" applyAlignment="1"/>
    <xf numFmtId="0" fontId="21" fillId="11" borderId="35" xfId="0" applyFont="1" applyFill="1" applyBorder="1" applyAlignment="1"/>
    <xf numFmtId="0" fontId="18" fillId="0" borderId="30" xfId="1" applyBorder="1" applyAlignment="1"/>
    <xf numFmtId="0" fontId="18" fillId="0" borderId="0" xfId="1" applyBorder="1" applyAlignment="1"/>
    <xf numFmtId="14" fontId="0" fillId="10" borderId="26" xfId="0" applyNumberFormat="1" applyFill="1" applyBorder="1"/>
    <xf numFmtId="0" fontId="0" fillId="10" borderId="28" xfId="0" applyFill="1" applyBorder="1"/>
    <xf numFmtId="0" fontId="0" fillId="10" borderId="27" xfId="0" applyFill="1" applyBorder="1" applyAlignment="1">
      <alignment horizontal="center"/>
    </xf>
    <xf numFmtId="0" fontId="0" fillId="10" borderId="27" xfId="0" applyFill="1" applyBorder="1" applyAlignment="1"/>
    <xf numFmtId="0" fontId="0" fillId="10" borderId="29" xfId="0" applyFill="1" applyBorder="1" applyAlignment="1"/>
    <xf numFmtId="0" fontId="0" fillId="10" borderId="28" xfId="0" applyFill="1" applyBorder="1" applyAlignment="1"/>
    <xf numFmtId="0" fontId="0" fillId="10" borderId="28" xfId="0" quotePrefix="1" applyFill="1" applyBorder="1" applyAlignment="1"/>
    <xf numFmtId="0" fontId="0" fillId="10" borderId="27" xfId="0" applyFill="1" applyBorder="1"/>
    <xf numFmtId="0" fontId="0" fillId="10" borderId="29" xfId="0" applyFill="1" applyBorder="1"/>
    <xf numFmtId="0" fontId="0" fillId="10" borderId="26" xfId="0" applyFill="1" applyBorder="1"/>
    <xf numFmtId="0" fontId="0" fillId="0" borderId="20" xfId="0" applyBorder="1" applyAlignment="1"/>
    <xf numFmtId="0" fontId="18" fillId="0" borderId="0" xfId="1"/>
    <xf numFmtId="0" fontId="2" fillId="10" borderId="0" xfId="0" applyFont="1" applyFill="1"/>
    <xf numFmtId="0" fontId="2" fillId="0" borderId="28" xfId="0" applyFont="1" applyBorder="1" applyAlignment="1"/>
    <xf numFmtId="164" fontId="0" fillId="2" borderId="36" xfId="0" quotePrefix="1" applyNumberFormat="1" applyFont="1" applyFill="1" applyBorder="1" applyAlignment="1">
      <alignment horizontal="center"/>
    </xf>
    <xf numFmtId="0" fontId="25" fillId="0" borderId="1" xfId="0" applyFont="1" applyBorder="1"/>
    <xf numFmtId="164" fontId="1" fillId="0" borderId="1" xfId="0" quotePrefix="1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quotePrefix="1" applyNumberFormat="1" applyFont="1" applyBorder="1" applyAlignment="1">
      <alignment horizontal="left"/>
    </xf>
    <xf numFmtId="164" fontId="1" fillId="0" borderId="2" xfId="0" quotePrefix="1" applyNumberFormat="1" applyFont="1" applyBorder="1" applyAlignment="1">
      <alignment horizontal="left"/>
    </xf>
    <xf numFmtId="164" fontId="1" fillId="0" borderId="10" xfId="0" quotePrefix="1" applyNumberFormat="1" applyFont="1" applyBorder="1" applyAlignment="1">
      <alignment horizontal="left"/>
    </xf>
    <xf numFmtId="164" fontId="1" fillId="0" borderId="3" xfId="0" quotePrefix="1" applyNumberFormat="1" applyFont="1" applyBorder="1" applyAlignment="1">
      <alignment horizontal="left"/>
    </xf>
    <xf numFmtId="0" fontId="22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8" fillId="0" borderId="0" xfId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0" fontId="8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14" borderId="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18" fillId="0" borderId="20" xfId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/>
    <xf numFmtId="0" fontId="17" fillId="3" borderId="0" xfId="0" applyFont="1" applyFill="1" applyBorder="1" applyAlignment="1">
      <alignment horizontal="center"/>
    </xf>
    <xf numFmtId="0" fontId="6" fillId="2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6E04"/>
      <color rgb="FFFF99FF"/>
      <color rgb="FFF4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419100</xdr:colOff>
      <xdr:row>6</xdr:row>
      <xdr:rowOff>76200</xdr:rowOff>
    </xdr:from>
    <xdr:to>
      <xdr:col>30</xdr:col>
      <xdr:colOff>591151</xdr:colOff>
      <xdr:row>25</xdr:row>
      <xdr:rowOff>133350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3F28C37-F0F0-4015-BDCF-E01A5178C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255"/>
        <a:stretch/>
      </xdr:blipFill>
      <xdr:spPr>
        <a:xfrm>
          <a:off x="10267950" y="1333500"/>
          <a:ext cx="6763351" cy="3133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0BC04E8A-A863-4F45-B8BE-4791271F626A}"/>
            </a:ext>
          </a:extLst>
        </xdr:cNvPr>
        <xdr:cNvCxnSpPr/>
      </xdr:nvCxnSpPr>
      <xdr:spPr>
        <a:xfrm>
          <a:off x="3819525" y="169545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A5DD7824-C12D-4F34-8435-E331B5513009}"/>
            </a:ext>
          </a:extLst>
        </xdr:cNvPr>
        <xdr:cNvSpPr/>
      </xdr:nvSpPr>
      <xdr:spPr>
        <a:xfrm>
          <a:off x="13725525" y="476250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6C2BAEC6-5760-4A0D-A27E-E6614D8F2E52}"/>
            </a:ext>
          </a:extLst>
        </xdr:cNvPr>
        <xdr:cNvSpPr/>
      </xdr:nvSpPr>
      <xdr:spPr>
        <a:xfrm>
          <a:off x="11077575" y="519112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8DEFE898-C5BC-40B3-A867-24687BF2BD45}"/>
            </a:ext>
          </a:extLst>
        </xdr:cNvPr>
        <xdr:cNvCxnSpPr/>
      </xdr:nvCxnSpPr>
      <xdr:spPr>
        <a:xfrm flipV="1">
          <a:off x="11344275" y="485775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9BBA2FF9-B3BC-4A50-A583-587EDA5110AB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7D8B27CE-1022-431D-8D95-F2A9FA70FAC4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8" name="Ovaal 7">
          <a:extLst>
            <a:ext uri="{FF2B5EF4-FFF2-40B4-BE49-F238E27FC236}">
              <a16:creationId xmlns:a16="http://schemas.microsoft.com/office/drawing/2014/main" id="{BA831802-EF87-4285-AC8C-CD8D42F584C2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338C8C85-3279-40ED-9DCA-C24021E74070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76199</xdr:colOff>
      <xdr:row>19</xdr:row>
      <xdr:rowOff>95250</xdr:rowOff>
    </xdr:from>
    <xdr:to>
      <xdr:col>10</xdr:col>
      <xdr:colOff>200024</xdr:colOff>
      <xdr:row>22</xdr:row>
      <xdr:rowOff>152400</xdr:rowOff>
    </xdr:to>
    <xdr:sp macro="" textlink="">
      <xdr:nvSpPr>
        <xdr:cNvPr id="10" name="Pijl: omhoog 9">
          <a:extLst>
            <a:ext uri="{FF2B5EF4-FFF2-40B4-BE49-F238E27FC236}">
              <a16:creationId xmlns:a16="http://schemas.microsoft.com/office/drawing/2014/main" id="{2E8E4103-0341-4877-9422-1DA728D81D05}"/>
            </a:ext>
          </a:extLst>
        </xdr:cNvPr>
        <xdr:cNvSpPr/>
      </xdr:nvSpPr>
      <xdr:spPr>
        <a:xfrm>
          <a:off x="5819774" y="3762375"/>
          <a:ext cx="123825" cy="5429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8198DF3E-A35A-4F39-8371-CACC637ED36D}"/>
            </a:ext>
          </a:extLst>
        </xdr:cNvPr>
        <xdr:cNvCxnSpPr/>
      </xdr:nvCxnSpPr>
      <xdr:spPr>
        <a:xfrm>
          <a:off x="2428875" y="1743075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2" name="Ovaal 1">
          <a:extLst>
            <a:ext uri="{FF2B5EF4-FFF2-40B4-BE49-F238E27FC236}">
              <a16:creationId xmlns:a16="http://schemas.microsoft.com/office/drawing/2014/main" id="{99BC45AB-03FF-4646-8865-9523F7089927}"/>
            </a:ext>
          </a:extLst>
        </xdr:cNvPr>
        <xdr:cNvSpPr/>
      </xdr:nvSpPr>
      <xdr:spPr>
        <a:xfrm>
          <a:off x="13087350" y="449580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26B4A493-BB2B-4C05-A877-988C90297B53}"/>
            </a:ext>
          </a:extLst>
        </xdr:cNvPr>
        <xdr:cNvSpPr/>
      </xdr:nvSpPr>
      <xdr:spPr>
        <a:xfrm>
          <a:off x="10439400" y="5086350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3F7AF843-FCBB-4BCA-8D9C-8CD2AE928234}"/>
            </a:ext>
          </a:extLst>
        </xdr:cNvPr>
        <xdr:cNvCxnSpPr/>
      </xdr:nvCxnSpPr>
      <xdr:spPr>
        <a:xfrm flipV="1">
          <a:off x="10706100" y="4752975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EDF42D35-F233-440C-9859-3DAC46D146E0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86CC0851-DD43-4AF9-9E02-BE0F42D15521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8" name="Ovaal 7">
          <a:extLst>
            <a:ext uri="{FF2B5EF4-FFF2-40B4-BE49-F238E27FC236}">
              <a16:creationId xmlns:a16="http://schemas.microsoft.com/office/drawing/2014/main" id="{F233CB31-2DBF-43DE-BBD0-1458D587E531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E4F1F436-42CE-43AB-926A-F160BEAE6394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97E283A1-1BC3-4057-B42B-A18E28709545}"/>
            </a:ext>
          </a:extLst>
        </xdr:cNvPr>
        <xdr:cNvCxnSpPr/>
      </xdr:nvCxnSpPr>
      <xdr:spPr>
        <a:xfrm>
          <a:off x="3181350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26C864EF-67FD-4719-A0A8-DBDA109B6532}"/>
            </a:ext>
          </a:extLst>
        </xdr:cNvPr>
        <xdr:cNvSpPr/>
      </xdr:nvSpPr>
      <xdr:spPr>
        <a:xfrm>
          <a:off x="13087350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76200</xdr:colOff>
      <xdr:row>29</xdr:row>
      <xdr:rowOff>114300</xdr:rowOff>
    </xdr:from>
    <xdr:to>
      <xdr:col>28</xdr:col>
      <xdr:colOff>161925</xdr:colOff>
      <xdr:row>30</xdr:row>
      <xdr:rowOff>28575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62A69262-E54C-48CF-9776-E0078690BD3F}"/>
            </a:ext>
          </a:extLst>
        </xdr:cNvPr>
        <xdr:cNvSpPr/>
      </xdr:nvSpPr>
      <xdr:spPr>
        <a:xfrm>
          <a:off x="10448925" y="53244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38100</xdr:colOff>
      <xdr:row>27</xdr:row>
      <xdr:rowOff>47625</xdr:rowOff>
    </xdr:from>
    <xdr:to>
      <xdr:col>39</xdr:col>
      <xdr:colOff>200025</xdr:colOff>
      <xdr:row>29</xdr:row>
      <xdr:rowOff>142875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BB18AF0B-A0E1-4979-98B0-11B773E2D8B1}"/>
            </a:ext>
          </a:extLst>
        </xdr:cNvPr>
        <xdr:cNvCxnSpPr/>
      </xdr:nvCxnSpPr>
      <xdr:spPr>
        <a:xfrm flipV="1">
          <a:off x="10629900" y="4933950"/>
          <a:ext cx="2352675" cy="4191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6E57C8C0-3F0A-42F0-8CE3-DA4D3C991E12}"/>
            </a:ext>
          </a:extLst>
        </xdr:cNvPr>
        <xdr:cNvCxnSpPr/>
      </xdr:nvCxnSpPr>
      <xdr:spPr>
        <a:xfrm>
          <a:off x="3181350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CD5C3377-D238-427E-8724-01C7289127FE}"/>
            </a:ext>
          </a:extLst>
        </xdr:cNvPr>
        <xdr:cNvSpPr/>
      </xdr:nvSpPr>
      <xdr:spPr>
        <a:xfrm>
          <a:off x="13087350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73900114-467B-4B61-B0F0-708C0CA966FD}"/>
            </a:ext>
          </a:extLst>
        </xdr:cNvPr>
        <xdr:cNvSpPr/>
      </xdr:nvSpPr>
      <xdr:spPr>
        <a:xfrm>
          <a:off x="10439400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10C0EC76-BB2E-43B0-8FC6-B263CCE19EB3}"/>
            </a:ext>
          </a:extLst>
        </xdr:cNvPr>
        <xdr:cNvCxnSpPr/>
      </xdr:nvCxnSpPr>
      <xdr:spPr>
        <a:xfrm flipV="1">
          <a:off x="10706100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F2C3EB20-64F3-4A29-B8E1-50DB355BCE0F}"/>
            </a:ext>
          </a:extLst>
        </xdr:cNvPr>
        <xdr:cNvCxnSpPr/>
      </xdr:nvCxnSpPr>
      <xdr:spPr>
        <a:xfrm>
          <a:off x="3181350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42A212DD-6F78-4D02-A8BF-ABADF2AAC6E1}"/>
            </a:ext>
          </a:extLst>
        </xdr:cNvPr>
        <xdr:cNvSpPr/>
      </xdr:nvSpPr>
      <xdr:spPr>
        <a:xfrm>
          <a:off x="13087350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9AB59BD-3CAA-432D-963A-206FFCC5964B}"/>
            </a:ext>
          </a:extLst>
        </xdr:cNvPr>
        <xdr:cNvSpPr/>
      </xdr:nvSpPr>
      <xdr:spPr>
        <a:xfrm>
          <a:off x="10439400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8CAEE73B-F277-4C8F-863C-3DE8FAC95843}"/>
            </a:ext>
          </a:extLst>
        </xdr:cNvPr>
        <xdr:cNvCxnSpPr/>
      </xdr:nvCxnSpPr>
      <xdr:spPr>
        <a:xfrm flipV="1">
          <a:off x="10706100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8F827F13-7EBF-486D-877A-1A5939BE732F}"/>
            </a:ext>
          </a:extLst>
        </xdr:cNvPr>
        <xdr:cNvCxnSpPr/>
      </xdr:nvCxnSpPr>
      <xdr:spPr>
        <a:xfrm>
          <a:off x="3181350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E9F47FA9-4F3A-4FB9-8E40-AE9ECAC93F82}"/>
            </a:ext>
          </a:extLst>
        </xdr:cNvPr>
        <xdr:cNvSpPr/>
      </xdr:nvSpPr>
      <xdr:spPr>
        <a:xfrm>
          <a:off x="13087350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E8D351A5-7B4B-4888-A3C5-E6159D9AAE7B}"/>
            </a:ext>
          </a:extLst>
        </xdr:cNvPr>
        <xdr:cNvSpPr/>
      </xdr:nvSpPr>
      <xdr:spPr>
        <a:xfrm>
          <a:off x="10439400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62C0398-5FE2-4610-B50F-B41BD334947E}"/>
            </a:ext>
          </a:extLst>
        </xdr:cNvPr>
        <xdr:cNvCxnSpPr/>
      </xdr:nvCxnSpPr>
      <xdr:spPr>
        <a:xfrm flipV="1">
          <a:off x="10706100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73FBE5A1-B908-45ED-B396-817855D5B411}"/>
            </a:ext>
          </a:extLst>
        </xdr:cNvPr>
        <xdr:cNvCxnSpPr/>
      </xdr:nvCxnSpPr>
      <xdr:spPr>
        <a:xfrm>
          <a:off x="3181350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3EB35955-5AEC-4FB4-8EC2-6B08CABA3EAE}"/>
            </a:ext>
          </a:extLst>
        </xdr:cNvPr>
        <xdr:cNvSpPr/>
      </xdr:nvSpPr>
      <xdr:spPr>
        <a:xfrm>
          <a:off x="13087350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21DE02B-8926-478F-8AB6-4F5F8FE5F908}"/>
            </a:ext>
          </a:extLst>
        </xdr:cNvPr>
        <xdr:cNvSpPr/>
      </xdr:nvSpPr>
      <xdr:spPr>
        <a:xfrm>
          <a:off x="10439400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AD49A3CA-4A37-45B9-9E3D-B3CB6D290B78}"/>
            </a:ext>
          </a:extLst>
        </xdr:cNvPr>
        <xdr:cNvCxnSpPr/>
      </xdr:nvCxnSpPr>
      <xdr:spPr>
        <a:xfrm flipV="1">
          <a:off x="10706100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AC36A699-8E8C-4551-B3CF-79F7262ACC33}"/>
            </a:ext>
          </a:extLst>
        </xdr:cNvPr>
        <xdr:cNvCxnSpPr/>
      </xdr:nvCxnSpPr>
      <xdr:spPr>
        <a:xfrm>
          <a:off x="3819525" y="169545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A02A6B83-6E7B-43A3-B2B6-B86815A83F46}"/>
            </a:ext>
          </a:extLst>
        </xdr:cNvPr>
        <xdr:cNvSpPr/>
      </xdr:nvSpPr>
      <xdr:spPr>
        <a:xfrm>
          <a:off x="13725525" y="476250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C6C5EFDD-B7D7-48A3-93B4-7EE86CCB1ECC}"/>
            </a:ext>
          </a:extLst>
        </xdr:cNvPr>
        <xdr:cNvSpPr/>
      </xdr:nvSpPr>
      <xdr:spPr>
        <a:xfrm>
          <a:off x="11077575" y="519112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2F007947-A9E6-4416-8870-251835ECBDB8}"/>
            </a:ext>
          </a:extLst>
        </xdr:cNvPr>
        <xdr:cNvCxnSpPr/>
      </xdr:nvCxnSpPr>
      <xdr:spPr>
        <a:xfrm flipV="1">
          <a:off x="11344275" y="485775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B5CF84A5-8D6C-465A-8F91-E7E67CE49B1B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74162CA0-2ECC-4BFF-B6CF-6E0898C16652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8" name="Ovaal 7">
          <a:extLst>
            <a:ext uri="{FF2B5EF4-FFF2-40B4-BE49-F238E27FC236}">
              <a16:creationId xmlns:a16="http://schemas.microsoft.com/office/drawing/2014/main" id="{9D77E5F5-475C-4E00-9FE5-0D1079378B2F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31DDCED7-B53B-4036-8EB5-FA83112BCF85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C127A75F-5C64-4EC8-86E7-036BAC101C68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11" name="Ovaal 10">
          <a:extLst>
            <a:ext uri="{FF2B5EF4-FFF2-40B4-BE49-F238E27FC236}">
              <a16:creationId xmlns:a16="http://schemas.microsoft.com/office/drawing/2014/main" id="{5DFAB183-5720-4CE1-86AC-E9C502D1E926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12" name="Ovaal 11">
          <a:extLst>
            <a:ext uri="{FF2B5EF4-FFF2-40B4-BE49-F238E27FC236}">
              <a16:creationId xmlns:a16="http://schemas.microsoft.com/office/drawing/2014/main" id="{28025DBE-63AE-4E29-986B-546E603EAC05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13" name="Rechte verbindingslijn met pijl 12">
          <a:extLst>
            <a:ext uri="{FF2B5EF4-FFF2-40B4-BE49-F238E27FC236}">
              <a16:creationId xmlns:a16="http://schemas.microsoft.com/office/drawing/2014/main" id="{C6A2500C-EC11-4F0E-B9BC-F5E1E5B71ACB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tpbreda.com/" TargetMode="External"/><Relationship Id="rId13" Type="http://schemas.openxmlformats.org/officeDocument/2006/relationships/hyperlink" Target="http://www.serendipity.center/" TargetMode="External"/><Relationship Id="rId3" Type="http://schemas.openxmlformats.org/officeDocument/2006/relationships/hyperlink" Target="http://www.projectman.blue/" TargetMode="External"/><Relationship Id="rId7" Type="http://schemas.openxmlformats.org/officeDocument/2006/relationships/hyperlink" Target="http://www.wtp.one/" TargetMode="External"/><Relationship Id="rId12" Type="http://schemas.openxmlformats.org/officeDocument/2006/relationships/hyperlink" Target="http://www.wtpthenetherlands.com/" TargetMode="External"/><Relationship Id="rId2" Type="http://schemas.openxmlformats.org/officeDocument/2006/relationships/hyperlink" Target="http://www.serendipity.center/" TargetMode="External"/><Relationship Id="rId1" Type="http://schemas.openxmlformats.org/officeDocument/2006/relationships/hyperlink" Target="http://www.bsi.one/" TargetMode="External"/><Relationship Id="rId6" Type="http://schemas.openxmlformats.org/officeDocument/2006/relationships/hyperlink" Target="http://www.turnaround.center/" TargetMode="External"/><Relationship Id="rId11" Type="http://schemas.openxmlformats.org/officeDocument/2006/relationships/hyperlink" Target="http://www.4ever.land/" TargetMode="External"/><Relationship Id="rId5" Type="http://schemas.openxmlformats.org/officeDocument/2006/relationships/hyperlink" Target="http://www.plans4all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e-pm2.com/" TargetMode="External"/><Relationship Id="rId4" Type="http://schemas.openxmlformats.org/officeDocument/2006/relationships/hyperlink" Target="http://www.tpm.pm/" TargetMode="External"/><Relationship Id="rId9" Type="http://schemas.openxmlformats.org/officeDocument/2006/relationships/hyperlink" Target="http://www.multiworld.online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rojectman.blue/Serendipity/UNserendipity%20classes.html" TargetMode="External"/><Relationship Id="rId2" Type="http://schemas.openxmlformats.org/officeDocument/2006/relationships/hyperlink" Target="http://www.worldquantumage.com/Take%20Back%20100%25%20Control.html" TargetMode="External"/><Relationship Id="rId1" Type="http://schemas.openxmlformats.org/officeDocument/2006/relationships/hyperlink" Target="http://www.worldquantumage.com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newscientist.nl/opinie/de-verdedigingslinies-van-ons-lichaam/" TargetMode="External"/><Relationship Id="rId4" Type="http://schemas.openxmlformats.org/officeDocument/2006/relationships/hyperlink" Target="http://www.wtpthenetherland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projectman.blue/Serendipity/UNserendipity%20classes.html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www.worldquantumage.com/" TargetMode="External"/><Relationship Id="rId1" Type="http://schemas.openxmlformats.org/officeDocument/2006/relationships/hyperlink" Target="http://www.wtpbreda.com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worldquantumage.com/Take%20Back%20100%25%20Control.html" TargetMode="External"/><Relationship Id="rId4" Type="http://schemas.openxmlformats.org/officeDocument/2006/relationships/hyperlink" Target="https://newscientist.nl/opinie/de-verdedigingslinies-van-ons-lichaa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rldquantumage.com/Take%20Back%20100%25%20Control.html" TargetMode="External"/><Relationship Id="rId2" Type="http://schemas.openxmlformats.org/officeDocument/2006/relationships/hyperlink" Target="https://newscientist.nl/opinie/de-verdedigingslinies-van-ons-lichaam/" TargetMode="External"/><Relationship Id="rId1" Type="http://schemas.openxmlformats.org/officeDocument/2006/relationships/hyperlink" Target="http://projectman.blue/Serendipity/UNserendipity%20classe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ewscientist.nl/opinie/de-verdedigingslinies-van-ons-lichaam/" TargetMode="External"/><Relationship Id="rId2" Type="http://schemas.openxmlformats.org/officeDocument/2006/relationships/hyperlink" Target="http://www.worldquantumage.com/Take%20Back%20100%25%20Control.html" TargetMode="External"/><Relationship Id="rId1" Type="http://schemas.openxmlformats.org/officeDocument/2006/relationships/hyperlink" Target="http://projectman.blue/Serendipity/UNserendipity%20classes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rldquantumage.com/Take%20Back%20100%25%20Control.html" TargetMode="External"/><Relationship Id="rId2" Type="http://schemas.openxmlformats.org/officeDocument/2006/relationships/hyperlink" Target="http://projectman.blue/Serendipity/UNserendipity%20classes.html" TargetMode="External"/><Relationship Id="rId1" Type="http://schemas.openxmlformats.org/officeDocument/2006/relationships/hyperlink" Target="http://www.worldquantumage.com/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newscientist.nl/opinie/de-verdedigingslinies-van-ons-lichaa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rldquantumage.com/Take%20Back%20100%25%20Control.html" TargetMode="External"/><Relationship Id="rId2" Type="http://schemas.openxmlformats.org/officeDocument/2006/relationships/hyperlink" Target="https://newscientist.nl/opinie/de-verdedigingslinies-van-ons-lichaam/" TargetMode="External"/><Relationship Id="rId1" Type="http://schemas.openxmlformats.org/officeDocument/2006/relationships/hyperlink" Target="http://projectman.blue/Serendipity/UNserendipity%20classes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newscientist.nl/opinie/de-verdedigingslinies-van-ons-lichaam/" TargetMode="External"/><Relationship Id="rId2" Type="http://schemas.openxmlformats.org/officeDocument/2006/relationships/hyperlink" Target="http://www.worldquantumage.com/Take%20Back%20100%25%20Control.html" TargetMode="External"/><Relationship Id="rId1" Type="http://schemas.openxmlformats.org/officeDocument/2006/relationships/hyperlink" Target="http://projectman.blue/Serendipity/UNserendipity%20classes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www.worldquantumage.com/Take%20Back%20100%25%20Control.html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worldquantumage.com/" TargetMode="External"/><Relationship Id="rId1" Type="http://schemas.openxmlformats.org/officeDocument/2006/relationships/hyperlink" Target="http://www.wtpbreda.com/" TargetMode="External"/><Relationship Id="rId6" Type="http://schemas.openxmlformats.org/officeDocument/2006/relationships/hyperlink" Target="https://newscientist.nl/opinie/de-verdedigingslinies-van-ons-lichaam/" TargetMode="External"/><Relationship Id="rId5" Type="http://schemas.openxmlformats.org/officeDocument/2006/relationships/hyperlink" Target="http://www.thebeast.zone/" TargetMode="External"/><Relationship Id="rId4" Type="http://schemas.openxmlformats.org/officeDocument/2006/relationships/hyperlink" Target="http://projectman.blue/Serendipity/UNserendipity%20clas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EFCE-D899-42EB-81DD-4B687C515523}">
  <dimension ref="A1:AR47"/>
  <sheetViews>
    <sheetView showGridLines="0" tabSelected="1" workbookViewId="0">
      <selection activeCell="W48" sqref="W48"/>
    </sheetView>
  </sheetViews>
  <sheetFormatPr defaultRowHeight="12.75" x14ac:dyDescent="0.2"/>
  <cols>
    <col min="1" max="1" width="5.28515625" customWidth="1"/>
    <col min="2" max="2" width="52.5703125" customWidth="1"/>
    <col min="3" max="14" width="3.7109375" customWidth="1"/>
    <col min="15" max="15" width="9.85546875" customWidth="1"/>
    <col min="16" max="16" width="35.42578125" customWidth="1"/>
    <col min="17" max="28" width="6.7109375" customWidth="1"/>
  </cols>
  <sheetData>
    <row r="1" spans="1:44" ht="31.5" x14ac:dyDescent="0.5">
      <c r="B1" s="178" t="s">
        <v>128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</row>
    <row r="2" spans="1:44" x14ac:dyDescent="0.2">
      <c r="B2" s="112" t="s">
        <v>119</v>
      </c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</row>
    <row r="7" spans="1:44" x14ac:dyDescent="0.2">
      <c r="C7" s="179" t="s">
        <v>53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1:44" x14ac:dyDescent="0.2">
      <c r="C8" s="61">
        <v>19</v>
      </c>
      <c r="D8" s="180">
        <v>2020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</row>
    <row r="9" spans="1:44" x14ac:dyDescent="0.2">
      <c r="A9" s="103"/>
      <c r="B9" s="104"/>
      <c r="C9" s="3" t="s">
        <v>38</v>
      </c>
      <c r="D9" s="3" t="s">
        <v>28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  <c r="K9" s="3" t="s">
        <v>35</v>
      </c>
      <c r="L9" s="3" t="s">
        <v>36</v>
      </c>
      <c r="M9" s="3" t="s">
        <v>37</v>
      </c>
      <c r="N9" s="3" t="s">
        <v>27</v>
      </c>
      <c r="O9" s="19" t="s">
        <v>38</v>
      </c>
      <c r="P9" s="105" t="s">
        <v>106</v>
      </c>
    </row>
    <row r="10" spans="1:44" x14ac:dyDescent="0.2">
      <c r="A10" s="103"/>
      <c r="B10" s="105" t="s">
        <v>100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07"/>
      <c r="P10" s="105" t="s">
        <v>108</v>
      </c>
    </row>
    <row r="11" spans="1:44" x14ac:dyDescent="0.2">
      <c r="A11" s="103">
        <v>1</v>
      </c>
      <c r="B11" s="104" t="s">
        <v>129</v>
      </c>
      <c r="C11" s="170"/>
      <c r="D11" s="24"/>
      <c r="E11" s="24"/>
      <c r="F11" s="24"/>
      <c r="G11" s="123">
        <f>+Nederland!AG19</f>
        <v>5.541666666666667</v>
      </c>
      <c r="H11" s="24"/>
      <c r="I11" s="24"/>
      <c r="J11" s="24"/>
      <c r="K11" s="24"/>
      <c r="L11" s="24"/>
      <c r="M11" s="24"/>
      <c r="N11" s="24"/>
      <c r="O11" s="107" t="s">
        <v>57</v>
      </c>
      <c r="P11" s="104"/>
    </row>
    <row r="12" spans="1:44" x14ac:dyDescent="0.2">
      <c r="A12" s="103">
        <v>2</v>
      </c>
      <c r="B12" s="104" t="s">
        <v>101</v>
      </c>
      <c r="C12" s="106">
        <f>+Breda!AC18</f>
        <v>5.375</v>
      </c>
      <c r="D12" s="24"/>
      <c r="E12" s="24"/>
      <c r="F12" s="24"/>
      <c r="G12" s="172">
        <f>+Breda!AG19</f>
        <v>4.833333333333333</v>
      </c>
      <c r="H12" s="175" t="s">
        <v>233</v>
      </c>
      <c r="I12" s="176"/>
      <c r="J12" s="177"/>
      <c r="K12" s="24"/>
      <c r="L12" s="24"/>
      <c r="M12" s="24"/>
      <c r="N12" s="24"/>
      <c r="O12" s="107" t="s">
        <v>57</v>
      </c>
      <c r="P12" s="104"/>
    </row>
    <row r="13" spans="1:44" x14ac:dyDescent="0.2">
      <c r="A13" s="103">
        <v>3</v>
      </c>
      <c r="B13" s="104" t="s">
        <v>102</v>
      </c>
      <c r="C13" s="106">
        <f>+Belastingdienst!AC18</f>
        <v>4.916666666666667</v>
      </c>
      <c r="D13" s="24"/>
      <c r="E13" s="24"/>
      <c r="F13" s="24"/>
      <c r="G13" s="172">
        <f>+Belastingdienst!AG19</f>
        <v>4.5</v>
      </c>
      <c r="H13" s="174"/>
      <c r="I13" s="24"/>
      <c r="J13" s="24"/>
      <c r="K13" s="24"/>
      <c r="L13" s="24"/>
      <c r="M13" s="24"/>
      <c r="N13" s="24"/>
      <c r="O13" s="107" t="s">
        <v>57</v>
      </c>
      <c r="P13" s="104">
        <v>400</v>
      </c>
    </row>
    <row r="14" spans="1:44" x14ac:dyDescent="0.2">
      <c r="A14" s="103">
        <v>4</v>
      </c>
      <c r="B14" s="104" t="s">
        <v>103</v>
      </c>
      <c r="C14" s="106">
        <f>+Rijkswaterstaat!AC18</f>
        <v>5.25</v>
      </c>
      <c r="D14" s="1"/>
      <c r="E14" s="1"/>
      <c r="F14" s="1"/>
      <c r="G14" s="173">
        <f>+Rijkswaterstaat!AG19</f>
        <v>4.833333333333333</v>
      </c>
      <c r="H14" s="175" t="s">
        <v>233</v>
      </c>
      <c r="I14" s="176"/>
      <c r="J14" s="177"/>
      <c r="K14" s="1"/>
      <c r="L14" s="1"/>
      <c r="M14" s="1"/>
      <c r="N14" s="1"/>
      <c r="O14" s="107" t="s">
        <v>57</v>
      </c>
      <c r="P14" s="104">
        <v>1400</v>
      </c>
    </row>
    <row r="15" spans="1:44" x14ac:dyDescent="0.2">
      <c r="A15" s="103">
        <v>5</v>
      </c>
      <c r="B15" s="104" t="s">
        <v>131</v>
      </c>
      <c r="C15" s="106">
        <f>+'KLM-Schiphol'!AC18</f>
        <v>5.375</v>
      </c>
      <c r="D15" s="1"/>
      <c r="E15" s="1"/>
      <c r="F15" s="1"/>
      <c r="G15" s="173">
        <f>+'KLM-Schiphol'!AG19</f>
        <v>4.958333333333333</v>
      </c>
      <c r="H15" s="175" t="s">
        <v>235</v>
      </c>
      <c r="I15" s="176"/>
      <c r="J15" s="176"/>
      <c r="K15" s="176"/>
      <c r="L15" s="176"/>
      <c r="M15" s="177"/>
      <c r="N15" s="1"/>
      <c r="O15" s="107"/>
      <c r="P15" s="104"/>
    </row>
    <row r="16" spans="1:44" x14ac:dyDescent="0.2">
      <c r="A16" s="103">
        <v>6</v>
      </c>
      <c r="B16" s="104" t="s">
        <v>104</v>
      </c>
      <c r="C16" s="106">
        <f>+'N.Centr.Borssele,Doel,Tihange'!AC18</f>
        <v>5.458333333333333</v>
      </c>
      <c r="D16" s="1"/>
      <c r="E16" s="1"/>
      <c r="F16" s="1"/>
      <c r="G16" s="173">
        <f>+'N.Centr.Borssele,Doel,Tihange'!AG19</f>
        <v>5.291666666666667</v>
      </c>
      <c r="H16" s="174"/>
      <c r="I16" s="1"/>
      <c r="J16" s="1"/>
      <c r="K16" s="1"/>
      <c r="L16" s="1"/>
      <c r="M16" s="1"/>
      <c r="N16" s="1"/>
      <c r="O16" s="107" t="s">
        <v>57</v>
      </c>
      <c r="P16" s="104"/>
    </row>
    <row r="17" spans="1:30" x14ac:dyDescent="0.2">
      <c r="A17" s="103">
        <v>7</v>
      </c>
      <c r="B17" s="104" t="s">
        <v>105</v>
      </c>
      <c r="C17" s="106">
        <f>+BAM!AC18</f>
        <v>5.375</v>
      </c>
      <c r="D17" s="1"/>
      <c r="E17" s="1"/>
      <c r="F17" s="1"/>
      <c r="G17" s="173">
        <f>+BAM!AG19</f>
        <v>4.6875</v>
      </c>
      <c r="H17" s="175" t="s">
        <v>234</v>
      </c>
      <c r="I17" s="176"/>
      <c r="J17" s="176"/>
      <c r="K17" s="176"/>
      <c r="L17" s="176"/>
      <c r="M17" s="176"/>
      <c r="N17" s="177"/>
      <c r="O17" s="107" t="s">
        <v>57</v>
      </c>
      <c r="P17" s="104">
        <v>200</v>
      </c>
    </row>
    <row r="18" spans="1:30" x14ac:dyDescent="0.2">
      <c r="O18" s="108" t="s">
        <v>107</v>
      </c>
      <c r="P18" s="109">
        <f>SUM(P13:P17)</f>
        <v>2000</v>
      </c>
    </row>
    <row r="19" spans="1:30" x14ac:dyDescent="0.2">
      <c r="P19" t="s">
        <v>118</v>
      </c>
    </row>
    <row r="20" spans="1:30" x14ac:dyDescent="0.2">
      <c r="A20" s="103">
        <v>8</v>
      </c>
      <c r="B20" s="104" t="s">
        <v>132</v>
      </c>
      <c r="C20" s="106">
        <f>+'Persoonlijke Index'!AC18</f>
        <v>7.916666666666667</v>
      </c>
      <c r="D20" s="1"/>
      <c r="E20" s="1"/>
      <c r="F20" s="1"/>
      <c r="G20" s="171">
        <f>+'Persoonlijke Index'!AG19</f>
        <v>7.916666666666667</v>
      </c>
      <c r="H20" s="1"/>
      <c r="I20" s="1"/>
      <c r="J20" s="1"/>
      <c r="K20" s="1"/>
      <c r="L20" s="1"/>
      <c r="M20" s="1"/>
      <c r="N20" s="1"/>
      <c r="O20" s="107" t="s">
        <v>57</v>
      </c>
      <c r="P20" s="104"/>
    </row>
    <row r="22" spans="1:30" x14ac:dyDescent="0.2">
      <c r="P22" s="110" t="s">
        <v>109</v>
      </c>
    </row>
    <row r="23" spans="1:30" x14ac:dyDescent="0.2">
      <c r="P23" s="110" t="s">
        <v>110</v>
      </c>
    </row>
    <row r="24" spans="1:30" x14ac:dyDescent="0.2">
      <c r="B24" s="168" t="s">
        <v>223</v>
      </c>
      <c r="P24" s="110" t="s">
        <v>113</v>
      </c>
    </row>
    <row r="25" spans="1:30" x14ac:dyDescent="0.2">
      <c r="A25">
        <v>1</v>
      </c>
      <c r="B25" s="167" t="s">
        <v>210</v>
      </c>
      <c r="P25" s="110" t="s">
        <v>114</v>
      </c>
    </row>
    <row r="26" spans="1:30" x14ac:dyDescent="0.2">
      <c r="A26">
        <v>2</v>
      </c>
      <c r="B26" s="167" t="s">
        <v>211</v>
      </c>
      <c r="C26" t="s">
        <v>218</v>
      </c>
    </row>
    <row r="27" spans="1:30" x14ac:dyDescent="0.2">
      <c r="A27">
        <v>3</v>
      </c>
      <c r="B27" s="167" t="s">
        <v>212</v>
      </c>
      <c r="C27" t="s">
        <v>216</v>
      </c>
      <c r="P27" s="111" t="s">
        <v>111</v>
      </c>
    </row>
    <row r="28" spans="1:30" x14ac:dyDescent="0.2">
      <c r="C28" t="s">
        <v>219</v>
      </c>
      <c r="P28" s="111" t="s">
        <v>112</v>
      </c>
    </row>
    <row r="29" spans="1:30" x14ac:dyDescent="0.2">
      <c r="B29" s="168" t="s">
        <v>224</v>
      </c>
      <c r="P29" s="111" t="s">
        <v>115</v>
      </c>
    </row>
    <row r="30" spans="1:30" x14ac:dyDescent="0.2">
      <c r="A30">
        <v>1</v>
      </c>
      <c r="B30" s="167" t="s">
        <v>206</v>
      </c>
      <c r="C30" t="s">
        <v>213</v>
      </c>
      <c r="P30" s="111" t="s">
        <v>116</v>
      </c>
    </row>
    <row r="31" spans="1:30" x14ac:dyDescent="0.2">
      <c r="A31">
        <v>2</v>
      </c>
      <c r="B31" s="167" t="s">
        <v>72</v>
      </c>
      <c r="C31" t="s">
        <v>213</v>
      </c>
      <c r="P31" s="111" t="s">
        <v>117</v>
      </c>
      <c r="U31" s="119" t="s">
        <v>130</v>
      </c>
      <c r="V31" s="119"/>
      <c r="W31" s="119"/>
      <c r="X31" s="119"/>
      <c r="Y31" s="119"/>
      <c r="Z31" s="119"/>
      <c r="AA31" s="119"/>
      <c r="AB31" s="119"/>
      <c r="AC31" s="119"/>
      <c r="AD31" s="119"/>
    </row>
    <row r="32" spans="1:30" x14ac:dyDescent="0.2">
      <c r="A32">
        <v>3</v>
      </c>
      <c r="B32" s="167" t="s">
        <v>135</v>
      </c>
      <c r="C32" t="s">
        <v>213</v>
      </c>
      <c r="G32" t="s">
        <v>214</v>
      </c>
    </row>
    <row r="33" spans="1:17" x14ac:dyDescent="0.2">
      <c r="P33" s="111" t="s">
        <v>236</v>
      </c>
    </row>
    <row r="34" spans="1:17" x14ac:dyDescent="0.2">
      <c r="B34" s="168" t="s">
        <v>225</v>
      </c>
      <c r="P34" s="111" t="s">
        <v>237</v>
      </c>
    </row>
    <row r="35" spans="1:17" x14ac:dyDescent="0.2">
      <c r="A35">
        <v>2</v>
      </c>
      <c r="B35" s="167" t="s">
        <v>207</v>
      </c>
      <c r="C35" t="s">
        <v>215</v>
      </c>
      <c r="G35" t="s">
        <v>217</v>
      </c>
      <c r="P35" s="111" t="s">
        <v>238</v>
      </c>
    </row>
    <row r="36" spans="1:17" x14ac:dyDescent="0.2">
      <c r="A36">
        <v>3</v>
      </c>
      <c r="B36" s="167" t="s">
        <v>208</v>
      </c>
      <c r="C36" t="s">
        <v>215</v>
      </c>
      <c r="P36" s="111" t="s">
        <v>239</v>
      </c>
    </row>
    <row r="37" spans="1:17" x14ac:dyDescent="0.2">
      <c r="P37" s="111" t="s">
        <v>240</v>
      </c>
    </row>
    <row r="38" spans="1:17" x14ac:dyDescent="0.2">
      <c r="B38" s="168" t="s">
        <v>226</v>
      </c>
      <c r="P38" s="111" t="s">
        <v>241</v>
      </c>
    </row>
    <row r="39" spans="1:17" x14ac:dyDescent="0.2">
      <c r="A39">
        <v>1</v>
      </c>
      <c r="B39" s="167" t="s">
        <v>209</v>
      </c>
      <c r="P39" s="111" t="s">
        <v>242</v>
      </c>
    </row>
    <row r="40" spans="1:17" x14ac:dyDescent="0.2">
      <c r="P40" s="111" t="s">
        <v>243</v>
      </c>
    </row>
    <row r="41" spans="1:17" x14ac:dyDescent="0.2">
      <c r="B41" s="168" t="s">
        <v>230</v>
      </c>
      <c r="P41" s="111" t="s">
        <v>245</v>
      </c>
    </row>
    <row r="42" spans="1:17" x14ac:dyDescent="0.2">
      <c r="A42">
        <v>1</v>
      </c>
      <c r="B42" s="167" t="s">
        <v>227</v>
      </c>
      <c r="P42" s="111" t="s">
        <v>244</v>
      </c>
    </row>
    <row r="43" spans="1:17" x14ac:dyDescent="0.2">
      <c r="A43">
        <v>2</v>
      </c>
      <c r="B43" s="167" t="s">
        <v>229</v>
      </c>
      <c r="P43" s="111" t="s">
        <v>246</v>
      </c>
    </row>
    <row r="44" spans="1:17" x14ac:dyDescent="0.2">
      <c r="A44">
        <v>3</v>
      </c>
      <c r="B44" s="167" t="s">
        <v>228</v>
      </c>
      <c r="P44" s="111" t="s">
        <v>247</v>
      </c>
    </row>
    <row r="45" spans="1:17" x14ac:dyDescent="0.2">
      <c r="P45" s="111" t="s">
        <v>248</v>
      </c>
      <c r="Q45" s="167" t="s">
        <v>208</v>
      </c>
    </row>
    <row r="46" spans="1:17" x14ac:dyDescent="0.2">
      <c r="P46" s="215" t="s">
        <v>250</v>
      </c>
    </row>
    <row r="47" spans="1:17" x14ac:dyDescent="0.2">
      <c r="P47" s="215" t="s">
        <v>251</v>
      </c>
    </row>
  </sheetData>
  <mergeCells count="10">
    <mergeCell ref="H12:J12"/>
    <mergeCell ref="H14:J14"/>
    <mergeCell ref="H15:M15"/>
    <mergeCell ref="H17:N17"/>
    <mergeCell ref="B1:AE1"/>
    <mergeCell ref="C7:O7"/>
    <mergeCell ref="D8:O8"/>
    <mergeCell ref="B3:AE3"/>
    <mergeCell ref="B4:AE4"/>
    <mergeCell ref="B5:AE5"/>
  </mergeCells>
  <phoneticPr fontId="15" type="noConversion"/>
  <hyperlinks>
    <hyperlink ref="B35" r:id="rId1" xr:uid="{74477AC7-1815-4F74-8761-2CCDA5AFED60}"/>
    <hyperlink ref="B36" r:id="rId2" xr:uid="{B2C65232-4B7C-48D1-B8B8-18235AD499E9}"/>
    <hyperlink ref="B39" r:id="rId3" xr:uid="{C7D06F61-6213-4B1E-BD6C-922BCC67A889}"/>
    <hyperlink ref="B25" r:id="rId4" xr:uid="{281814A8-83C0-404E-A10B-FEEBF83E51F6}"/>
    <hyperlink ref="B26" r:id="rId5" xr:uid="{8AD43CB4-C135-4FC0-BB01-4AE354300A05}"/>
    <hyperlink ref="B27" r:id="rId6" xr:uid="{DE4E88B0-70B1-4B4B-B3CF-8610A61FD2EC}"/>
    <hyperlink ref="B30" r:id="rId7" xr:uid="{BFA0B71C-F47C-494C-9FFF-D32F3A9CCE07}"/>
    <hyperlink ref="B31" r:id="rId8" xr:uid="{BC0C7B78-8A78-4C61-9289-6651CD32AB02}"/>
    <hyperlink ref="B42" r:id="rId9" xr:uid="{6AC7440D-7B69-4FFC-A6CD-E5C1BC5C32D9}"/>
    <hyperlink ref="B43" r:id="rId10" xr:uid="{7623A8AC-1306-4F5B-A074-C0F9FE8389E5}"/>
    <hyperlink ref="B44" r:id="rId11" xr:uid="{CD0987CC-A7C8-4FE5-8FF8-F65EFF5D43A5}"/>
    <hyperlink ref="B32" r:id="rId12" xr:uid="{3C172383-554F-4F06-978F-82D0FBAAC184}"/>
    <hyperlink ref="Q45" r:id="rId13" xr:uid="{ACEAE8A9-93E5-4246-8B29-7BCFA49D34D0}"/>
  </hyperlinks>
  <pageMargins left="0.7" right="0.7" top="0.75" bottom="0.75" header="0.3" footer="0.3"/>
  <pageSetup orientation="portrait" horizontalDpi="300" verticalDpi="300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36C4-D82A-48CC-8069-AA8B94FE8DF5}">
  <sheetPr>
    <tabColor rgb="FF92D05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C653-D44C-4534-A773-6B25B292E1C2}">
  <sheetPr>
    <tabColor rgb="FF92D05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A3EA-9960-4397-B06B-8E0A12CE2A6E}">
  <sheetPr>
    <tabColor rgb="FFFFC00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15AA-2F46-4370-AE44-EB749538C9FB}">
  <sheetPr>
    <tabColor rgb="FFFF000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1E14-A93D-4D35-BF7D-DB67810DF7C9}">
  <sheetPr>
    <tabColor rgb="FF92D050"/>
  </sheetPr>
  <dimension ref="A1:AS53"/>
  <sheetViews>
    <sheetView showGridLines="0" workbookViewId="0">
      <selection activeCell="H19" sqref="H19"/>
    </sheetView>
  </sheetViews>
  <sheetFormatPr defaultRowHeight="12.75" x14ac:dyDescent="0.2"/>
  <cols>
    <col min="1" max="1" width="7.570312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45" width="9.140625" style="31" customWidth="1"/>
    <col min="46" max="46" width="4.28515625" style="31" customWidth="1"/>
    <col min="47" max="16384" width="9.140625" style="31"/>
  </cols>
  <sheetData>
    <row r="1" spans="1:44" ht="26.25" x14ac:dyDescent="0.4">
      <c r="B1" s="199" t="s">
        <v>133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134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11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116"/>
      <c r="Z8" s="116"/>
      <c r="AA8" s="11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113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4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8">
        <v>6</v>
      </c>
      <c r="E19" s="8">
        <v>6</v>
      </c>
      <c r="F19" s="8">
        <v>6</v>
      </c>
      <c r="G19" s="8">
        <v>6</v>
      </c>
      <c r="H19" s="122">
        <v>4</v>
      </c>
      <c r="I19" s="8">
        <v>5</v>
      </c>
      <c r="J19" s="21">
        <v>7</v>
      </c>
      <c r="K19" s="101">
        <v>3</v>
      </c>
      <c r="L19" s="30">
        <v>5</v>
      </c>
      <c r="M19" s="30">
        <v>7</v>
      </c>
      <c r="N19" s="8">
        <v>5</v>
      </c>
      <c r="O19" s="8">
        <v>6</v>
      </c>
      <c r="P19" s="122">
        <v>4</v>
      </c>
      <c r="Q19" s="30">
        <v>5</v>
      </c>
      <c r="R19" s="30">
        <v>6</v>
      </c>
      <c r="S19" s="21">
        <v>7</v>
      </c>
      <c r="T19" s="21">
        <v>7</v>
      </c>
      <c r="U19" s="21">
        <v>7</v>
      </c>
      <c r="V19" s="40">
        <v>4</v>
      </c>
      <c r="W19" s="21">
        <v>7</v>
      </c>
      <c r="X19" s="40">
        <v>4</v>
      </c>
      <c r="Y19" s="30">
        <v>5</v>
      </c>
      <c r="Z19" s="21">
        <v>7</v>
      </c>
      <c r="AA19" s="122">
        <v>4</v>
      </c>
      <c r="AB19" s="23"/>
      <c r="AC19" s="24"/>
      <c r="AD19" s="24"/>
      <c r="AE19" s="24"/>
      <c r="AF19" s="24"/>
      <c r="AG19" s="123">
        <f>SUM(D19:AA19)/24</f>
        <v>5.541666666666667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K24" s="33" t="s">
        <v>136</v>
      </c>
    </row>
    <row r="25" spans="1:44" ht="13.5" thickBot="1" x14ac:dyDescent="0.25">
      <c r="D25" s="33" t="s">
        <v>137</v>
      </c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D26" s="33">
        <v>1</v>
      </c>
      <c r="E26" s="33" t="s">
        <v>172</v>
      </c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D27" s="33">
        <v>2</v>
      </c>
      <c r="E27" s="33" t="s">
        <v>138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D28" s="33">
        <v>3</v>
      </c>
      <c r="E28" s="33" t="s">
        <v>173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E29" s="195" t="s">
        <v>139</v>
      </c>
      <c r="F29" s="195"/>
      <c r="G29" s="195"/>
      <c r="H29" s="195"/>
      <c r="I29" s="195"/>
      <c r="J29" s="195"/>
      <c r="K29" s="195"/>
      <c r="L29" s="195" t="s">
        <v>76</v>
      </c>
      <c r="M29" s="195"/>
      <c r="N29" s="195"/>
      <c r="O29" s="195"/>
      <c r="P29" s="113"/>
      <c r="Q29" s="113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33">
        <v>1</v>
      </c>
      <c r="E30" s="183" t="s">
        <v>135</v>
      </c>
      <c r="F30" s="183"/>
      <c r="G30" s="183"/>
      <c r="H30" s="183"/>
      <c r="I30" s="183"/>
      <c r="J30" s="183"/>
      <c r="K30" s="183"/>
      <c r="L30" s="182" t="s">
        <v>74</v>
      </c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209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33">
        <v>2</v>
      </c>
      <c r="E31" s="183" t="s">
        <v>73</v>
      </c>
      <c r="F31" s="183"/>
      <c r="G31" s="183"/>
      <c r="H31" s="183"/>
      <c r="I31" s="183"/>
      <c r="J31" s="183"/>
      <c r="K31" s="183"/>
      <c r="L31" s="33" t="s">
        <v>75</v>
      </c>
      <c r="P31" s="114"/>
      <c r="Q31" s="114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33">
        <v>3</v>
      </c>
      <c r="E32" s="33" t="s">
        <v>77</v>
      </c>
      <c r="L32" s="182" t="s">
        <v>78</v>
      </c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L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L34" s="183" t="s">
        <v>79</v>
      </c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147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3">
    <mergeCell ref="E30:K30"/>
    <mergeCell ref="L30:AA30"/>
    <mergeCell ref="E31:K31"/>
    <mergeCell ref="L32:AA32"/>
    <mergeCell ref="L34:AA34"/>
    <mergeCell ref="B1:AR1"/>
    <mergeCell ref="AO16:AQ16"/>
    <mergeCell ref="B17:C17"/>
    <mergeCell ref="AQ25:AR25"/>
    <mergeCell ref="AL27:AN27"/>
    <mergeCell ref="Z15:AL15"/>
    <mergeCell ref="G12:H12"/>
    <mergeCell ref="O12:T12"/>
    <mergeCell ref="W12:Y12"/>
    <mergeCell ref="H13:I13"/>
    <mergeCell ref="P13:U13"/>
    <mergeCell ref="X13:Y13"/>
    <mergeCell ref="E10:F10"/>
    <mergeCell ref="M10:Q10"/>
    <mergeCell ref="U10:V10"/>
    <mergeCell ref="F11:G11"/>
    <mergeCell ref="E29:K29"/>
    <mergeCell ref="L29:O29"/>
    <mergeCell ref="I14:N14"/>
    <mergeCell ref="Q14:S14"/>
    <mergeCell ref="J15:M15"/>
    <mergeCell ref="R15:W15"/>
    <mergeCell ref="K16:M16"/>
    <mergeCell ref="S16:U16"/>
    <mergeCell ref="N11:Q11"/>
    <mergeCell ref="V11:W11"/>
    <mergeCell ref="D8:M8"/>
    <mergeCell ref="O8:X8"/>
    <mergeCell ref="AD8:AO8"/>
    <mergeCell ref="D9:H9"/>
    <mergeCell ref="L9:N9"/>
    <mergeCell ref="T9:V9"/>
    <mergeCell ref="AC7:AO7"/>
    <mergeCell ref="AB2:AG2"/>
    <mergeCell ref="AH2:AR2"/>
    <mergeCell ref="B3:AR3"/>
    <mergeCell ref="B4:AR4"/>
    <mergeCell ref="B5:AR5"/>
  </mergeCells>
  <hyperlinks>
    <hyperlink ref="E31" r:id="rId1" xr:uid="{F1B21E04-844B-4C51-A2B7-9D83FE26706F}"/>
    <hyperlink ref="L34" r:id="rId2" xr:uid="{2C740A97-E730-4105-B379-CFA462AC001B}"/>
    <hyperlink ref="AH2" r:id="rId3" xr:uid="{54DFC990-30F9-46A8-8017-C3DC4DA536F2}"/>
    <hyperlink ref="E30" r:id="rId4" xr:uid="{97F83C6D-6440-462E-8F77-5849BCB789B6}"/>
    <hyperlink ref="AA42" r:id="rId5" xr:uid="{4A37355B-EC2A-4EE0-9DED-6E0B6AE0B639}"/>
  </hyperlinks>
  <pageMargins left="0.7" right="0.7" top="0.75" bottom="0.75" header="0.3" footer="0.3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191C-2BB8-4F1B-BE66-47BC0A50853C}">
  <sheetPr>
    <tabColor rgb="FF00B0F0"/>
  </sheetPr>
  <dimension ref="A1:AS53"/>
  <sheetViews>
    <sheetView showGridLines="0" workbookViewId="0">
      <selection activeCell="B16" sqref="B16"/>
    </sheetView>
  </sheetViews>
  <sheetFormatPr defaultRowHeight="12.75" x14ac:dyDescent="0.2"/>
  <cols>
    <col min="1" max="1" width="2.8554687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25" x14ac:dyDescent="0.4">
      <c r="B1" s="199" t="s">
        <v>69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11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116"/>
      <c r="Z8" s="116"/>
      <c r="AA8" s="11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113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30">
        <v>5</v>
      </c>
      <c r="E18" s="9">
        <v>4</v>
      </c>
      <c r="F18" s="8">
        <v>6</v>
      </c>
      <c r="G18" s="8">
        <v>6</v>
      </c>
      <c r="H18" s="30">
        <v>5</v>
      </c>
      <c r="I18" s="9">
        <v>4</v>
      </c>
      <c r="J18" s="21">
        <v>7</v>
      </c>
      <c r="K18" s="8">
        <v>6</v>
      </c>
      <c r="L18" s="30">
        <v>5</v>
      </c>
      <c r="M18" s="30">
        <v>5</v>
      </c>
      <c r="N18" s="8">
        <v>6</v>
      </c>
      <c r="O18" s="8">
        <v>6</v>
      </c>
      <c r="P18" s="8">
        <v>6</v>
      </c>
      <c r="Q18" s="30">
        <v>5</v>
      </c>
      <c r="R18" s="30">
        <v>5</v>
      </c>
      <c r="S18" s="30">
        <v>5</v>
      </c>
      <c r="T18" s="30">
        <v>5</v>
      </c>
      <c r="U18" s="30">
        <v>5</v>
      </c>
      <c r="V18" s="30">
        <v>5</v>
      </c>
      <c r="W18" s="30">
        <v>5</v>
      </c>
      <c r="X18" s="30">
        <v>5</v>
      </c>
      <c r="Y18" s="8">
        <v>6</v>
      </c>
      <c r="Z18" s="21">
        <v>7</v>
      </c>
      <c r="AA18" s="30">
        <v>5</v>
      </c>
      <c r="AB18" s="4"/>
      <c r="AC18" s="20">
        <f t="shared" ref="AC18" si="0">SUM(D18:AA18)/24</f>
        <v>5.375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9">
        <v>4</v>
      </c>
      <c r="E19" s="9">
        <v>4</v>
      </c>
      <c r="F19" s="8">
        <v>6</v>
      </c>
      <c r="G19" s="8">
        <v>6</v>
      </c>
      <c r="H19" s="101">
        <v>3</v>
      </c>
      <c r="I19" s="9">
        <v>4</v>
      </c>
      <c r="J19" s="21">
        <v>7</v>
      </c>
      <c r="K19" s="101">
        <v>3</v>
      </c>
      <c r="L19" s="9">
        <v>4</v>
      </c>
      <c r="M19" s="9">
        <v>4</v>
      </c>
      <c r="N19" s="8">
        <v>6</v>
      </c>
      <c r="O19" s="8">
        <v>6</v>
      </c>
      <c r="P19" s="8">
        <v>6</v>
      </c>
      <c r="Q19" s="9">
        <v>4</v>
      </c>
      <c r="R19" s="30">
        <v>5</v>
      </c>
      <c r="S19" s="30">
        <v>5</v>
      </c>
      <c r="T19" s="30">
        <v>5</v>
      </c>
      <c r="U19" s="9">
        <v>4</v>
      </c>
      <c r="V19" s="9">
        <v>4</v>
      </c>
      <c r="W19" s="30">
        <v>5</v>
      </c>
      <c r="X19" s="9">
        <v>4</v>
      </c>
      <c r="Y19" s="8">
        <v>6</v>
      </c>
      <c r="Z19" s="8">
        <v>6</v>
      </c>
      <c r="AA19" s="30">
        <v>5</v>
      </c>
      <c r="AB19" s="23"/>
      <c r="AC19" s="24"/>
      <c r="AD19" s="24"/>
      <c r="AE19" s="24"/>
      <c r="AF19" s="24"/>
      <c r="AG19" s="123">
        <f>SUM(D19:AA19)/24</f>
        <v>4.833333333333333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5" spans="1:44" ht="13.5" thickBot="1" x14ac:dyDescent="0.25">
      <c r="E25" s="33" t="s">
        <v>137</v>
      </c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D26" s="33">
        <v>1</v>
      </c>
      <c r="E26" s="33" t="s">
        <v>175</v>
      </c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D27" s="33">
        <v>2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E29" s="195" t="s">
        <v>71</v>
      </c>
      <c r="F29" s="195"/>
      <c r="G29" s="195"/>
      <c r="H29" s="195"/>
      <c r="I29" s="195"/>
      <c r="J29" s="195"/>
      <c r="K29" s="195"/>
      <c r="L29" s="195" t="s">
        <v>76</v>
      </c>
      <c r="M29" s="195"/>
      <c r="N29" s="195"/>
      <c r="O29" s="195"/>
      <c r="P29" s="121"/>
      <c r="Q29" s="121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33">
        <v>1</v>
      </c>
      <c r="E30" s="183" t="s">
        <v>72</v>
      </c>
      <c r="F30" s="183"/>
      <c r="G30" s="183"/>
      <c r="H30" s="183"/>
      <c r="I30" s="183"/>
      <c r="J30" s="183"/>
      <c r="K30" s="183"/>
      <c r="L30" s="182" t="s">
        <v>74</v>
      </c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209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33">
        <v>2</v>
      </c>
      <c r="E31" s="183" t="s">
        <v>73</v>
      </c>
      <c r="F31" s="183"/>
      <c r="G31" s="183"/>
      <c r="H31" s="183"/>
      <c r="I31" s="183"/>
      <c r="J31" s="183"/>
      <c r="K31" s="183"/>
      <c r="L31" s="33" t="s">
        <v>75</v>
      </c>
      <c r="P31" s="120"/>
      <c r="Q31" s="120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33">
        <v>3</v>
      </c>
      <c r="E32" s="33" t="s">
        <v>77</v>
      </c>
      <c r="L32" s="182" t="s">
        <v>78</v>
      </c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L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L34" s="183" t="s">
        <v>79</v>
      </c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203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3">
    <mergeCell ref="L34:AA34"/>
    <mergeCell ref="B1:AR1"/>
    <mergeCell ref="L32:AA32"/>
    <mergeCell ref="B3:AR3"/>
    <mergeCell ref="B4:AR4"/>
    <mergeCell ref="B5:AR5"/>
    <mergeCell ref="P13:U13"/>
    <mergeCell ref="F11:G11"/>
    <mergeCell ref="T9:V9"/>
    <mergeCell ref="U10:V10"/>
    <mergeCell ref="V11:W11"/>
    <mergeCell ref="W12:Y12"/>
    <mergeCell ref="X13:Y13"/>
    <mergeCell ref="B17:C17"/>
    <mergeCell ref="AC7:AO7"/>
    <mergeCell ref="D8:M8"/>
    <mergeCell ref="O8:X8"/>
    <mergeCell ref="AD8:AO8"/>
    <mergeCell ref="D9:H9"/>
    <mergeCell ref="E10:F10"/>
    <mergeCell ref="G12:H12"/>
    <mergeCell ref="J15:M15"/>
    <mergeCell ref="K16:M16"/>
    <mergeCell ref="L9:N9"/>
    <mergeCell ref="M10:Q10"/>
    <mergeCell ref="N11:Q11"/>
    <mergeCell ref="O12:T12"/>
    <mergeCell ref="AH2:AR2"/>
    <mergeCell ref="AB2:AG2"/>
    <mergeCell ref="E29:K29"/>
    <mergeCell ref="E30:K30"/>
    <mergeCell ref="E31:K31"/>
    <mergeCell ref="L29:O29"/>
    <mergeCell ref="L30:AA30"/>
    <mergeCell ref="AQ25:AR25"/>
    <mergeCell ref="AL27:AN27"/>
    <mergeCell ref="Q14:S14"/>
    <mergeCell ref="R15:W15"/>
    <mergeCell ref="S16:U16"/>
    <mergeCell ref="Z15:AL15"/>
    <mergeCell ref="AO16:AQ16"/>
    <mergeCell ref="H13:I13"/>
    <mergeCell ref="I14:N14"/>
  </mergeCells>
  <phoneticPr fontId="15" type="noConversion"/>
  <hyperlinks>
    <hyperlink ref="E30" r:id="rId1" xr:uid="{49D23A0E-06BC-4801-8E34-41DBB72E8701}"/>
    <hyperlink ref="E31" r:id="rId2" xr:uid="{BC3E0927-C78D-4B0B-AD7A-0BC3BA1E6A9A}"/>
    <hyperlink ref="AH2" r:id="rId3" xr:uid="{09E1FB8B-87DC-4717-A052-3859B903EB11}"/>
    <hyperlink ref="AA42" r:id="rId4" xr:uid="{C651D5B4-69CB-4133-A524-78D349264B02}"/>
    <hyperlink ref="L34" r:id="rId5" xr:uid="{B3652B86-12BB-46C7-A830-7F0FD2AB1006}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D201-54F6-441B-BC1A-A10CFE16074B}">
  <sheetPr>
    <tabColor rgb="FFFF0000"/>
  </sheetPr>
  <dimension ref="A1:AS54"/>
  <sheetViews>
    <sheetView showGridLines="0" workbookViewId="0">
      <selection activeCell="A13" sqref="A13:B13"/>
    </sheetView>
  </sheetViews>
  <sheetFormatPr defaultRowHeight="12.75" x14ac:dyDescent="0.2"/>
  <cols>
    <col min="1" max="1" width="7.570312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1" customHeight="1" x14ac:dyDescent="0.3">
      <c r="B1" s="211" t="s">
        <v>81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9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96"/>
      <c r="Z8" s="96"/>
      <c r="AA8" s="9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94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8">
        <v>6</v>
      </c>
      <c r="E18" s="8">
        <v>6</v>
      </c>
      <c r="F18" s="100">
        <v>5</v>
      </c>
      <c r="G18" s="100">
        <v>5</v>
      </c>
      <c r="H18" s="30">
        <v>5</v>
      </c>
      <c r="I18" s="9">
        <v>4</v>
      </c>
      <c r="J18" s="21">
        <v>6</v>
      </c>
      <c r="K18" s="101">
        <v>3</v>
      </c>
      <c r="L18" s="9">
        <v>4</v>
      </c>
      <c r="M18" s="101">
        <v>3</v>
      </c>
      <c r="N18" s="8">
        <v>6</v>
      </c>
      <c r="O18" s="100">
        <v>5</v>
      </c>
      <c r="P18" s="30">
        <v>5</v>
      </c>
      <c r="Q18" s="30">
        <v>5</v>
      </c>
      <c r="R18" s="30">
        <v>5</v>
      </c>
      <c r="S18" s="30">
        <v>5</v>
      </c>
      <c r="T18" s="30">
        <v>5</v>
      </c>
      <c r="U18" s="30">
        <v>5</v>
      </c>
      <c r="V18" s="30">
        <v>5</v>
      </c>
      <c r="W18" s="30">
        <v>5</v>
      </c>
      <c r="X18" s="30">
        <v>5</v>
      </c>
      <c r="Y18" s="100">
        <v>5</v>
      </c>
      <c r="Z18" s="30">
        <v>5</v>
      </c>
      <c r="AA18" s="30">
        <v>5</v>
      </c>
      <c r="AB18" s="4"/>
      <c r="AC18" s="20">
        <f t="shared" ref="AC18" si="0">SUM(D18:AA18)/24</f>
        <v>4.916666666666667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9">
        <v>4</v>
      </c>
      <c r="E19" s="9">
        <v>4</v>
      </c>
      <c r="F19" s="9">
        <v>4</v>
      </c>
      <c r="G19" s="100">
        <v>5</v>
      </c>
      <c r="H19" s="30">
        <v>5</v>
      </c>
      <c r="I19" s="9">
        <v>4</v>
      </c>
      <c r="J19" s="21">
        <v>6</v>
      </c>
      <c r="K19" s="101">
        <v>3</v>
      </c>
      <c r="L19" s="101">
        <v>3</v>
      </c>
      <c r="M19" s="101">
        <v>3</v>
      </c>
      <c r="N19" s="8">
        <v>6</v>
      </c>
      <c r="O19" s="100">
        <v>5</v>
      </c>
      <c r="P19" s="101">
        <v>3</v>
      </c>
      <c r="Q19" s="30">
        <v>5</v>
      </c>
      <c r="R19" s="30">
        <v>5</v>
      </c>
      <c r="S19" s="30">
        <v>5</v>
      </c>
      <c r="T19" s="30">
        <v>5</v>
      </c>
      <c r="U19" s="30">
        <v>5</v>
      </c>
      <c r="V19" s="30">
        <v>5</v>
      </c>
      <c r="W19" s="101">
        <v>3</v>
      </c>
      <c r="X19" s="30">
        <v>5</v>
      </c>
      <c r="Y19" s="100">
        <v>5</v>
      </c>
      <c r="Z19" s="30">
        <v>5</v>
      </c>
      <c r="AA19" s="30">
        <v>5</v>
      </c>
      <c r="AB19" s="23"/>
      <c r="AC19" s="24"/>
      <c r="AD19" s="24"/>
      <c r="AE19" s="24"/>
      <c r="AF19" s="24"/>
      <c r="AG19" s="123">
        <f>SUM(D19:AA19)/24</f>
        <v>4.5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D24" s="212" t="s">
        <v>85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</row>
    <row r="25" spans="1:44" ht="13.5" thickBot="1" x14ac:dyDescent="0.25">
      <c r="C25" s="32">
        <v>2014</v>
      </c>
      <c r="D25" s="182" t="s">
        <v>83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C26" s="32" t="s">
        <v>176</v>
      </c>
      <c r="D26" s="182" t="s">
        <v>86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C27" s="32">
        <v>2020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D29" s="195" t="s">
        <v>76</v>
      </c>
      <c r="E29" s="195"/>
      <c r="F29" s="195"/>
      <c r="G29" s="195"/>
      <c r="H29" s="121"/>
      <c r="I29" s="121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33" t="s">
        <v>177</v>
      </c>
      <c r="S30" s="166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H31" s="120"/>
      <c r="I31" s="120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182" t="s">
        <v>78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D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D34" s="183" t="s">
        <v>79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202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178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 t="s">
        <v>189</v>
      </c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 t="s">
        <v>220</v>
      </c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 t="s">
        <v>183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 t="s">
        <v>221</v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 t="s">
        <v>180</v>
      </c>
      <c r="B52" s="131"/>
      <c r="C52" s="127"/>
      <c r="D52" s="128"/>
      <c r="E52" s="128"/>
      <c r="F52" s="130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  <row r="54" spans="1:45" x14ac:dyDescent="0.2">
      <c r="A54" s="125" t="s">
        <v>180</v>
      </c>
      <c r="B54" s="131"/>
      <c r="C54" s="127"/>
      <c r="D54" s="128"/>
      <c r="E54" s="128"/>
      <c r="F54" s="130"/>
      <c r="G54" s="128"/>
      <c r="H54" s="128"/>
      <c r="I54" s="128"/>
      <c r="J54" s="128"/>
      <c r="K54" s="130"/>
      <c r="L54" s="129" t="s">
        <v>179</v>
      </c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0"/>
      <c r="AA54" s="129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6"/>
      <c r="AQ54" s="126"/>
      <c r="AR54" s="131"/>
      <c r="AS54" s="132"/>
    </row>
  </sheetData>
  <mergeCells count="42">
    <mergeCell ref="D34:S34"/>
    <mergeCell ref="B5:AR5"/>
    <mergeCell ref="D24:O24"/>
    <mergeCell ref="D25:O25"/>
    <mergeCell ref="D26:O26"/>
    <mergeCell ref="AC7:AO7"/>
    <mergeCell ref="D8:M8"/>
    <mergeCell ref="O8:X8"/>
    <mergeCell ref="AD8:AO8"/>
    <mergeCell ref="D9:H9"/>
    <mergeCell ref="L9:N9"/>
    <mergeCell ref="T9:V9"/>
    <mergeCell ref="E10:F10"/>
    <mergeCell ref="M10:Q10"/>
    <mergeCell ref="U10:V10"/>
    <mergeCell ref="F11:G11"/>
    <mergeCell ref="B1:AR1"/>
    <mergeCell ref="AB2:AG2"/>
    <mergeCell ref="AH2:AR2"/>
    <mergeCell ref="B3:AR3"/>
    <mergeCell ref="B4:AR4"/>
    <mergeCell ref="N11:Q11"/>
    <mergeCell ref="V11:W11"/>
    <mergeCell ref="G12:H12"/>
    <mergeCell ref="O12:T12"/>
    <mergeCell ref="W12:Y12"/>
    <mergeCell ref="B17:C17"/>
    <mergeCell ref="H13:I13"/>
    <mergeCell ref="P13:U13"/>
    <mergeCell ref="X13:Y13"/>
    <mergeCell ref="I14:N14"/>
    <mergeCell ref="Q14:S14"/>
    <mergeCell ref="K16:M16"/>
    <mergeCell ref="S16:U16"/>
    <mergeCell ref="AQ25:AR25"/>
    <mergeCell ref="AL27:AN27"/>
    <mergeCell ref="J15:M15"/>
    <mergeCell ref="R15:W15"/>
    <mergeCell ref="D32:S32"/>
    <mergeCell ref="Z15:AL15"/>
    <mergeCell ref="AO16:AQ16"/>
    <mergeCell ref="D29:G29"/>
  </mergeCells>
  <hyperlinks>
    <hyperlink ref="AH2" r:id="rId1" xr:uid="{300552FA-4102-4755-BEE1-4D765D89CFB9}"/>
    <hyperlink ref="AA42" r:id="rId2" xr:uid="{7F3ACD31-BF58-494E-8A04-CDF265178D73}"/>
    <hyperlink ref="D34" r:id="rId3" xr:uid="{5AE01264-4AC9-422F-BBA4-D55A1BF39437}"/>
  </hyperlinks>
  <pageMargins left="0.7" right="0.7" top="0.75" bottom="0.75" header="0.3" footer="0.3"/>
  <pageSetup orientation="portrait" horizontalDpi="300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7DF8-6DDC-4731-AADB-9EA69C31C0CE}">
  <sheetPr>
    <tabColor rgb="FFFF0000"/>
  </sheetPr>
  <dimension ref="A1:AS53"/>
  <sheetViews>
    <sheetView showGridLines="0" workbookViewId="0">
      <selection activeCell="A13" sqref="A13:B13"/>
    </sheetView>
  </sheetViews>
  <sheetFormatPr defaultRowHeight="12.75" x14ac:dyDescent="0.2"/>
  <cols>
    <col min="1" max="1" width="2.8554687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1" customHeight="1" x14ac:dyDescent="0.4">
      <c r="B1" s="199" t="s">
        <v>99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9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96"/>
      <c r="Z8" s="96"/>
      <c r="AA8" s="9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94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9">
        <v>5</v>
      </c>
      <c r="J18" s="21">
        <v>7</v>
      </c>
      <c r="K18" s="101">
        <v>3</v>
      </c>
      <c r="L18" s="30">
        <v>5</v>
      </c>
      <c r="M18" s="5">
        <v>3</v>
      </c>
      <c r="N18" s="101">
        <v>3</v>
      </c>
      <c r="O18" s="8">
        <v>6</v>
      </c>
      <c r="P18" s="8">
        <v>6</v>
      </c>
      <c r="Q18" s="30">
        <v>5</v>
      </c>
      <c r="R18" s="30">
        <v>5</v>
      </c>
      <c r="S18" s="30">
        <v>5</v>
      </c>
      <c r="T18" s="30">
        <v>6</v>
      </c>
      <c r="U18" s="30">
        <v>6</v>
      </c>
      <c r="V18" s="30">
        <v>5</v>
      </c>
      <c r="W18" s="30">
        <v>5</v>
      </c>
      <c r="X18" s="30">
        <v>5</v>
      </c>
      <c r="Y18" s="100">
        <v>5</v>
      </c>
      <c r="Z18" s="8">
        <v>6</v>
      </c>
      <c r="AA18" s="30">
        <v>5</v>
      </c>
      <c r="AB18" s="4"/>
      <c r="AC18" s="20">
        <f t="shared" ref="AC18" si="0">SUM(D18:AA18)/24</f>
        <v>5.25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30">
        <v>5</v>
      </c>
      <c r="E19" s="30">
        <v>5</v>
      </c>
      <c r="F19" s="8">
        <v>6</v>
      </c>
      <c r="G19" s="8">
        <v>6</v>
      </c>
      <c r="H19" s="101">
        <v>3</v>
      </c>
      <c r="I19" s="101">
        <v>3</v>
      </c>
      <c r="J19" s="21">
        <v>7</v>
      </c>
      <c r="K19" s="101">
        <v>3</v>
      </c>
      <c r="L19" s="30">
        <v>5</v>
      </c>
      <c r="M19" s="5">
        <v>3</v>
      </c>
      <c r="N19" s="101">
        <v>3</v>
      </c>
      <c r="O19" s="8">
        <v>6</v>
      </c>
      <c r="P19" s="101">
        <v>3</v>
      </c>
      <c r="Q19" s="30">
        <v>5</v>
      </c>
      <c r="R19" s="30">
        <v>5</v>
      </c>
      <c r="S19" s="30">
        <v>5</v>
      </c>
      <c r="T19" s="30">
        <v>6</v>
      </c>
      <c r="U19" s="30">
        <v>6</v>
      </c>
      <c r="V19" s="5">
        <v>5</v>
      </c>
      <c r="W19" s="30">
        <v>5</v>
      </c>
      <c r="X19" s="5">
        <v>5</v>
      </c>
      <c r="Y19" s="100">
        <v>5</v>
      </c>
      <c r="Z19" s="8">
        <v>6</v>
      </c>
      <c r="AA19" s="30">
        <v>5</v>
      </c>
      <c r="AB19" s="23"/>
      <c r="AC19" s="24"/>
      <c r="AD19" s="24"/>
      <c r="AE19" s="24"/>
      <c r="AF19" s="24"/>
      <c r="AG19" s="123">
        <f>SUM(D19:AA19)/24</f>
        <v>4.833333333333333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D24" s="212" t="s">
        <v>193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</row>
    <row r="25" spans="1:44" ht="13.5" thickBot="1" x14ac:dyDescent="0.25">
      <c r="C25" s="32" t="s">
        <v>88</v>
      </c>
      <c r="D25" s="182" t="s">
        <v>87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C26" s="32" t="s">
        <v>88</v>
      </c>
      <c r="D26" s="182" t="s">
        <v>89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C27" s="32" t="s">
        <v>88</v>
      </c>
      <c r="D27" s="33" t="s">
        <v>181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C28" s="117">
        <v>43805</v>
      </c>
      <c r="D28" s="182" t="s">
        <v>120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D29" s="195" t="s">
        <v>76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182" t="s">
        <v>84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182" t="s">
        <v>75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182" t="s">
        <v>78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D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D34" s="183" t="s">
        <v>79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201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 t="s">
        <v>182</v>
      </c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 t="s">
        <v>183</v>
      </c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 t="s">
        <v>184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 t="s">
        <v>185</v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 t="s">
        <v>186</v>
      </c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 t="s">
        <v>187</v>
      </c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 t="s">
        <v>188</v>
      </c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 t="s">
        <v>190</v>
      </c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5">
    <mergeCell ref="D34:S34"/>
    <mergeCell ref="B5:AR5"/>
    <mergeCell ref="D25:O25"/>
    <mergeCell ref="D24:O24"/>
    <mergeCell ref="D29:S29"/>
    <mergeCell ref="D26:O26"/>
    <mergeCell ref="AC7:AO7"/>
    <mergeCell ref="D8:M8"/>
    <mergeCell ref="O8:X8"/>
    <mergeCell ref="AD8:AO8"/>
    <mergeCell ref="D9:H9"/>
    <mergeCell ref="L9:N9"/>
    <mergeCell ref="T9:V9"/>
    <mergeCell ref="E10:F10"/>
    <mergeCell ref="M10:Q10"/>
    <mergeCell ref="U10:V10"/>
    <mergeCell ref="B1:AR1"/>
    <mergeCell ref="AB2:AG2"/>
    <mergeCell ref="AH2:AR2"/>
    <mergeCell ref="B3:AR3"/>
    <mergeCell ref="B4:AR4"/>
    <mergeCell ref="F11:G11"/>
    <mergeCell ref="N11:Q11"/>
    <mergeCell ref="V11:W11"/>
    <mergeCell ref="G12:H12"/>
    <mergeCell ref="O12:T12"/>
    <mergeCell ref="W12:Y12"/>
    <mergeCell ref="B17:C17"/>
    <mergeCell ref="H13:I13"/>
    <mergeCell ref="P13:U13"/>
    <mergeCell ref="X13:Y13"/>
    <mergeCell ref="I14:N14"/>
    <mergeCell ref="Q14:S14"/>
    <mergeCell ref="K16:M16"/>
    <mergeCell ref="S16:U16"/>
    <mergeCell ref="J15:M15"/>
    <mergeCell ref="R15:W15"/>
    <mergeCell ref="D31:S31"/>
    <mergeCell ref="D32:S32"/>
    <mergeCell ref="Z15:AL15"/>
    <mergeCell ref="AQ25:AR25"/>
    <mergeCell ref="AL27:AN27"/>
    <mergeCell ref="D28:W28"/>
    <mergeCell ref="D30:S30"/>
    <mergeCell ref="AO16:AQ16"/>
  </mergeCells>
  <hyperlinks>
    <hyperlink ref="AH2" r:id="rId1" xr:uid="{EB7BD64E-16A1-4593-8BAF-BE5451205290}"/>
    <hyperlink ref="D34" r:id="rId2" xr:uid="{D5D43679-56A0-4DA9-9C2B-CFA04A4779BA}"/>
    <hyperlink ref="AA42" r:id="rId3" xr:uid="{846DD5F5-E03F-46BC-A135-266B9988BC57}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192E-6B9F-4F4F-BBBA-73E825CA7A42}">
  <sheetPr>
    <tabColor rgb="FF92D050"/>
  </sheetPr>
  <dimension ref="A1:AS53"/>
  <sheetViews>
    <sheetView showGridLines="0" workbookViewId="0">
      <selection activeCell="H19" sqref="H19"/>
    </sheetView>
  </sheetViews>
  <sheetFormatPr defaultRowHeight="12.75" x14ac:dyDescent="0.2"/>
  <cols>
    <col min="1" max="1" width="2.8554687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25" x14ac:dyDescent="0.4">
      <c r="B1" s="199" t="s">
        <v>191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9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96"/>
      <c r="Z8" s="96"/>
      <c r="AA8" s="9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94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30">
        <v>5</v>
      </c>
      <c r="E18" s="9">
        <v>4</v>
      </c>
      <c r="F18" s="8">
        <v>6</v>
      </c>
      <c r="G18" s="8">
        <v>6</v>
      </c>
      <c r="H18" s="30">
        <v>5</v>
      </c>
      <c r="I18" s="9">
        <v>4</v>
      </c>
      <c r="J18" s="21">
        <v>7</v>
      </c>
      <c r="K18" s="8">
        <v>4</v>
      </c>
      <c r="L18" s="30">
        <v>5</v>
      </c>
      <c r="M18" s="30">
        <v>7</v>
      </c>
      <c r="N18" s="8">
        <v>6</v>
      </c>
      <c r="O18" s="8">
        <v>6</v>
      </c>
      <c r="P18" s="8">
        <v>6</v>
      </c>
      <c r="Q18" s="30">
        <v>5</v>
      </c>
      <c r="R18" s="30">
        <v>5</v>
      </c>
      <c r="S18" s="30">
        <v>5</v>
      </c>
      <c r="T18" s="30">
        <v>5</v>
      </c>
      <c r="U18" s="30">
        <v>5</v>
      </c>
      <c r="V18" s="30">
        <v>5</v>
      </c>
      <c r="W18" s="30">
        <v>5</v>
      </c>
      <c r="X18" s="30">
        <v>5</v>
      </c>
      <c r="Y18" s="8">
        <v>6</v>
      </c>
      <c r="Z18" s="21">
        <v>7</v>
      </c>
      <c r="AA18" s="30">
        <v>5</v>
      </c>
      <c r="AB18" s="4"/>
      <c r="AC18" s="20">
        <f t="shared" ref="AC18" si="0">SUM(D18:AA18)/24</f>
        <v>5.375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9">
        <v>4</v>
      </c>
      <c r="E19" s="9">
        <v>4</v>
      </c>
      <c r="F19" s="8">
        <v>6</v>
      </c>
      <c r="G19" s="8">
        <v>6</v>
      </c>
      <c r="H19" s="54">
        <v>3</v>
      </c>
      <c r="I19" s="54">
        <v>3</v>
      </c>
      <c r="J19" s="21">
        <v>7</v>
      </c>
      <c r="K19" s="8">
        <v>4</v>
      </c>
      <c r="L19" s="30">
        <v>5</v>
      </c>
      <c r="M19" s="30">
        <v>5</v>
      </c>
      <c r="N19" s="8">
        <v>6</v>
      </c>
      <c r="O19" s="8">
        <v>6</v>
      </c>
      <c r="P19" s="8">
        <v>6</v>
      </c>
      <c r="Q19" s="30">
        <v>5</v>
      </c>
      <c r="R19" s="30">
        <v>5</v>
      </c>
      <c r="S19" s="30">
        <v>5</v>
      </c>
      <c r="T19" s="30">
        <v>5</v>
      </c>
      <c r="U19" s="30">
        <v>5</v>
      </c>
      <c r="V19" s="54">
        <v>3</v>
      </c>
      <c r="W19" s="30">
        <v>5</v>
      </c>
      <c r="X19" s="54">
        <v>3</v>
      </c>
      <c r="Y19" s="8">
        <v>6</v>
      </c>
      <c r="Z19" s="21">
        <v>7</v>
      </c>
      <c r="AA19" s="30">
        <v>5</v>
      </c>
      <c r="AB19" s="23"/>
      <c r="AC19" s="24"/>
      <c r="AD19" s="24"/>
      <c r="AE19" s="24"/>
      <c r="AF19" s="24"/>
      <c r="AG19" s="123">
        <f>SUM(D19:AA19)/24</f>
        <v>4.958333333333333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E24" s="212" t="s">
        <v>192</v>
      </c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</row>
    <row r="25" spans="1:44" ht="13.5" thickBot="1" x14ac:dyDescent="0.25">
      <c r="D25" s="33">
        <v>1</v>
      </c>
      <c r="E25" s="33" t="s">
        <v>194</v>
      </c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D26" s="33">
        <v>2</v>
      </c>
      <c r="E26" s="33" t="s">
        <v>195</v>
      </c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D27" s="33">
        <v>3</v>
      </c>
      <c r="E27" s="33" t="s">
        <v>196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E29" s="195" t="s">
        <v>71</v>
      </c>
      <c r="F29" s="195"/>
      <c r="G29" s="195"/>
      <c r="H29" s="195"/>
      <c r="I29" s="195"/>
      <c r="J29" s="195"/>
      <c r="K29" s="195"/>
      <c r="L29" s="195" t="s">
        <v>76</v>
      </c>
      <c r="M29" s="195"/>
      <c r="N29" s="195"/>
      <c r="O29" s="195"/>
      <c r="P29" s="94"/>
      <c r="Q29" s="94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33">
        <v>1</v>
      </c>
      <c r="E30" s="213" t="s">
        <v>197</v>
      </c>
      <c r="F30" s="213"/>
      <c r="G30" s="213"/>
      <c r="H30" s="213"/>
      <c r="I30" s="213"/>
      <c r="J30" s="213"/>
      <c r="K30" s="213"/>
      <c r="L30" s="182" t="s">
        <v>198</v>
      </c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209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33">
        <v>2</v>
      </c>
      <c r="E31" s="183" t="s">
        <v>73</v>
      </c>
      <c r="F31" s="183"/>
      <c r="G31" s="183"/>
      <c r="H31" s="183"/>
      <c r="I31" s="183"/>
      <c r="J31" s="183"/>
      <c r="K31" s="183"/>
      <c r="L31" s="33" t="s">
        <v>199</v>
      </c>
      <c r="P31" s="93"/>
      <c r="Q31" s="93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33">
        <v>3</v>
      </c>
      <c r="E32" s="33" t="s">
        <v>77</v>
      </c>
      <c r="L32" s="182" t="s">
        <v>78</v>
      </c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L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L34" s="183" t="s">
        <v>79</v>
      </c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200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 t="s">
        <v>204</v>
      </c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 t="s">
        <v>205</v>
      </c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 t="s">
        <v>184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 t="s">
        <v>185</v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 t="s">
        <v>186</v>
      </c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 t="s">
        <v>187</v>
      </c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 t="s">
        <v>188</v>
      </c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 t="s">
        <v>190</v>
      </c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4">
    <mergeCell ref="L34:AA34"/>
    <mergeCell ref="B5:AR5"/>
    <mergeCell ref="B1:AR1"/>
    <mergeCell ref="AB2:AG2"/>
    <mergeCell ref="AH2:AR2"/>
    <mergeCell ref="B3:AR3"/>
    <mergeCell ref="B4:AR4"/>
    <mergeCell ref="AC7:AO7"/>
    <mergeCell ref="D8:M8"/>
    <mergeCell ref="O8:X8"/>
    <mergeCell ref="AD8:AO8"/>
    <mergeCell ref="D9:H9"/>
    <mergeCell ref="L9:N9"/>
    <mergeCell ref="T9:V9"/>
    <mergeCell ref="E10:F10"/>
    <mergeCell ref="M10:Q10"/>
    <mergeCell ref="U10:V10"/>
    <mergeCell ref="F11:G11"/>
    <mergeCell ref="N11:Q11"/>
    <mergeCell ref="V11:W11"/>
    <mergeCell ref="G12:H12"/>
    <mergeCell ref="O12:T12"/>
    <mergeCell ref="W12:Y12"/>
    <mergeCell ref="Z15:AL15"/>
    <mergeCell ref="AO16:AQ16"/>
    <mergeCell ref="B17:C17"/>
    <mergeCell ref="H13:I13"/>
    <mergeCell ref="P13:U13"/>
    <mergeCell ref="X13:Y13"/>
    <mergeCell ref="I14:N14"/>
    <mergeCell ref="Q14:S14"/>
    <mergeCell ref="K16:M16"/>
    <mergeCell ref="S16:U16"/>
    <mergeCell ref="E24:P24"/>
    <mergeCell ref="J15:M15"/>
    <mergeCell ref="R15:W15"/>
    <mergeCell ref="E30:K30"/>
    <mergeCell ref="L30:AA30"/>
    <mergeCell ref="E31:K31"/>
    <mergeCell ref="L32:AA32"/>
    <mergeCell ref="AQ25:AR25"/>
    <mergeCell ref="AL27:AN27"/>
    <mergeCell ref="E29:K29"/>
    <mergeCell ref="L29:O29"/>
  </mergeCells>
  <hyperlinks>
    <hyperlink ref="E31" r:id="rId1" xr:uid="{A6B2393D-0C4E-4695-B8EA-53F011E49A0E}"/>
    <hyperlink ref="AH2" r:id="rId2" xr:uid="{3226698D-C726-4D60-9F68-543FE2707CFA}"/>
    <hyperlink ref="L34" r:id="rId3" xr:uid="{C5093C89-7875-4DA2-B774-FF2C185F1A97}"/>
    <hyperlink ref="AA42" r:id="rId4" xr:uid="{69A750BC-FEC1-418E-904B-71858541EEEB}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B6A4-CB9A-421A-9C94-B236D5A8FE38}">
  <sheetPr>
    <tabColor rgb="FF92D050"/>
  </sheetPr>
  <dimension ref="A1:AS53"/>
  <sheetViews>
    <sheetView showGridLines="0" workbookViewId="0">
      <selection activeCell="A13" sqref="A13:B13"/>
    </sheetView>
  </sheetViews>
  <sheetFormatPr defaultRowHeight="12.75" x14ac:dyDescent="0.2"/>
  <cols>
    <col min="1" max="1" width="2.8554687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25" x14ac:dyDescent="0.4">
      <c r="B1" s="199" t="s">
        <v>98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9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96"/>
      <c r="Z8" s="96"/>
      <c r="AA8" s="9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94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8">
        <v>6</v>
      </c>
      <c r="J18" s="21">
        <v>7</v>
      </c>
      <c r="K18" s="100">
        <v>5</v>
      </c>
      <c r="L18" s="30">
        <v>5</v>
      </c>
      <c r="M18" s="5">
        <v>3</v>
      </c>
      <c r="N18" s="8">
        <v>6</v>
      </c>
      <c r="O18" s="8">
        <v>6</v>
      </c>
      <c r="P18" s="8">
        <v>6</v>
      </c>
      <c r="Q18" s="30">
        <v>5</v>
      </c>
      <c r="R18" s="30">
        <v>5</v>
      </c>
      <c r="S18" s="30">
        <v>5</v>
      </c>
      <c r="T18" s="30">
        <v>5</v>
      </c>
      <c r="U18" s="30">
        <v>5</v>
      </c>
      <c r="V18" s="30">
        <v>5</v>
      </c>
      <c r="W18" s="30">
        <v>5</v>
      </c>
      <c r="X18" s="30">
        <v>5</v>
      </c>
      <c r="Y18" s="100">
        <v>5</v>
      </c>
      <c r="Z18" s="21">
        <v>7</v>
      </c>
      <c r="AA18" s="30">
        <v>5</v>
      </c>
      <c r="AB18" s="4"/>
      <c r="AC18" s="20">
        <f t="shared" ref="AC18" si="0">SUM(D18:AA18)/24</f>
        <v>5.458333333333333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100">
        <v>5</v>
      </c>
      <c r="E19" s="100">
        <v>5</v>
      </c>
      <c r="F19" s="8">
        <v>6</v>
      </c>
      <c r="G19" s="8">
        <v>6</v>
      </c>
      <c r="H19" s="8">
        <v>6</v>
      </c>
      <c r="I19" s="8">
        <v>6</v>
      </c>
      <c r="J19" s="21">
        <v>7</v>
      </c>
      <c r="K19" s="100">
        <v>5</v>
      </c>
      <c r="L19" s="30">
        <v>5</v>
      </c>
      <c r="M19" s="5">
        <v>3</v>
      </c>
      <c r="N19" s="8">
        <v>6</v>
      </c>
      <c r="O19" s="8">
        <v>6</v>
      </c>
      <c r="P19" s="8">
        <v>6</v>
      </c>
      <c r="Q19" s="30">
        <v>5</v>
      </c>
      <c r="R19" s="30">
        <v>5</v>
      </c>
      <c r="S19" s="30">
        <v>5</v>
      </c>
      <c r="T19" s="30">
        <v>5</v>
      </c>
      <c r="U19" s="30">
        <v>5</v>
      </c>
      <c r="V19" s="30">
        <v>5</v>
      </c>
      <c r="W19" s="30">
        <v>5</v>
      </c>
      <c r="X19" s="5">
        <v>3</v>
      </c>
      <c r="Y19" s="100">
        <v>5</v>
      </c>
      <c r="Z19" s="21">
        <v>7</v>
      </c>
      <c r="AA19" s="30">
        <v>5</v>
      </c>
      <c r="AB19" s="23"/>
      <c r="AC19" s="24"/>
      <c r="AD19" s="24"/>
      <c r="AE19" s="24"/>
      <c r="AF19" s="24"/>
      <c r="AG19" s="123">
        <f>SUM(D19:AA19)/24</f>
        <v>5.291666666666667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D24" s="212" t="s">
        <v>91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</row>
    <row r="25" spans="1:44" ht="13.5" thickBot="1" x14ac:dyDescent="0.25">
      <c r="C25" s="32" t="s">
        <v>88</v>
      </c>
      <c r="D25" s="182" t="s">
        <v>92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C26" s="32" t="s">
        <v>88</v>
      </c>
      <c r="D26" s="182" t="s">
        <v>93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D29" s="195" t="s">
        <v>76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182" t="s">
        <v>94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182" t="s">
        <v>75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182" t="s">
        <v>78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209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D33" s="33" t="s">
        <v>174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D34" s="183" t="s">
        <v>79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210"/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200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5">
    <mergeCell ref="D34:S34"/>
    <mergeCell ref="B5:AR5"/>
    <mergeCell ref="D24:O24"/>
    <mergeCell ref="D25:O25"/>
    <mergeCell ref="D26:O26"/>
    <mergeCell ref="D27:O27"/>
    <mergeCell ref="AC7:AO7"/>
    <mergeCell ref="D8:M8"/>
    <mergeCell ref="O8:X8"/>
    <mergeCell ref="AD8:AO8"/>
    <mergeCell ref="D9:H9"/>
    <mergeCell ref="L9:N9"/>
    <mergeCell ref="T9:V9"/>
    <mergeCell ref="E10:F10"/>
    <mergeCell ref="M10:Q10"/>
    <mergeCell ref="U10:V10"/>
    <mergeCell ref="F11:G11"/>
    <mergeCell ref="B1:AR1"/>
    <mergeCell ref="AB2:AG2"/>
    <mergeCell ref="AH2:AR2"/>
    <mergeCell ref="B3:AR3"/>
    <mergeCell ref="B4:AR4"/>
    <mergeCell ref="N11:Q11"/>
    <mergeCell ref="V11:W11"/>
    <mergeCell ref="G12:H12"/>
    <mergeCell ref="O12:T12"/>
    <mergeCell ref="W12:Y12"/>
    <mergeCell ref="H13:I13"/>
    <mergeCell ref="P13:U13"/>
    <mergeCell ref="X13:Y13"/>
    <mergeCell ref="I14:N14"/>
    <mergeCell ref="Q14:S14"/>
    <mergeCell ref="Z15:AL15"/>
    <mergeCell ref="D32:S32"/>
    <mergeCell ref="AO16:AQ16"/>
    <mergeCell ref="AQ25:AR25"/>
    <mergeCell ref="AL27:AN27"/>
    <mergeCell ref="D29:S29"/>
    <mergeCell ref="D30:S30"/>
    <mergeCell ref="D31:S31"/>
    <mergeCell ref="B17:C17"/>
    <mergeCell ref="K16:M16"/>
    <mergeCell ref="S16:U16"/>
    <mergeCell ref="J15:M15"/>
    <mergeCell ref="R15:W15"/>
  </mergeCells>
  <hyperlinks>
    <hyperlink ref="AH2" r:id="rId1" xr:uid="{91052CFE-B1CC-4096-9AA8-4A6D3190BE99}"/>
    <hyperlink ref="AA42" r:id="rId2" xr:uid="{AE407339-E9FB-4F06-98CC-E8C25494C853}"/>
    <hyperlink ref="D34" r:id="rId3" xr:uid="{E7771510-6634-4CD2-A4E2-73798258ABB9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5E0E-5C58-4A6E-9DBC-1580C49F6EB7}">
  <sheetPr>
    <tabColor rgb="FFFFC000"/>
  </sheetPr>
  <dimension ref="A1:AS53"/>
  <sheetViews>
    <sheetView showGridLines="0" workbookViewId="0">
      <selection activeCell="B2" sqref="B2"/>
    </sheetView>
  </sheetViews>
  <sheetFormatPr defaultRowHeight="12.75" x14ac:dyDescent="0.2"/>
  <cols>
    <col min="1" max="1" width="2.8554687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25" x14ac:dyDescent="0.4">
      <c r="B1" s="199" t="s">
        <v>249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98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99"/>
      <c r="Z8" s="99"/>
      <c r="AA8" s="99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</row>
    <row r="13" spans="1:44" s="39" customFormat="1" ht="15.75" x14ac:dyDescent="0.25">
      <c r="A13" s="118">
        <v>4</v>
      </c>
      <c r="B13" s="12" t="s">
        <v>232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97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8">
        <v>6</v>
      </c>
      <c r="E18" s="8">
        <v>6</v>
      </c>
      <c r="F18" s="8">
        <v>6</v>
      </c>
      <c r="G18" s="8">
        <v>6</v>
      </c>
      <c r="H18" s="8">
        <v>6</v>
      </c>
      <c r="I18" s="101">
        <v>3</v>
      </c>
      <c r="J18" s="21">
        <v>8</v>
      </c>
      <c r="K18" s="101">
        <v>3</v>
      </c>
      <c r="L18" s="8">
        <v>6</v>
      </c>
      <c r="M18" s="5">
        <v>3</v>
      </c>
      <c r="N18" s="8">
        <v>6</v>
      </c>
      <c r="O18" s="8">
        <v>6</v>
      </c>
      <c r="P18" s="8">
        <v>6</v>
      </c>
      <c r="Q18" s="30">
        <v>5</v>
      </c>
      <c r="R18" s="30">
        <v>5</v>
      </c>
      <c r="S18" s="30">
        <v>5</v>
      </c>
      <c r="T18" s="30">
        <v>5</v>
      </c>
      <c r="U18" s="30">
        <v>5</v>
      </c>
      <c r="V18" s="30">
        <v>5</v>
      </c>
      <c r="W18" s="30">
        <v>5</v>
      </c>
      <c r="X18" s="30">
        <v>5</v>
      </c>
      <c r="Y18" s="8">
        <v>6</v>
      </c>
      <c r="Z18" s="21">
        <v>7</v>
      </c>
      <c r="AA18" s="30">
        <v>5</v>
      </c>
      <c r="AB18" s="4"/>
      <c r="AC18" s="20">
        <f t="shared" ref="AC18" si="0">SUM(D18:AA18)/24</f>
        <v>5.375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40">
        <v>4</v>
      </c>
      <c r="E19" s="40">
        <v>4</v>
      </c>
      <c r="F19" s="8">
        <v>6</v>
      </c>
      <c r="G19" s="8">
        <v>6</v>
      </c>
      <c r="H19" s="54">
        <v>3.5</v>
      </c>
      <c r="I19" s="101">
        <v>3</v>
      </c>
      <c r="J19" s="21">
        <v>8</v>
      </c>
      <c r="K19" s="101">
        <v>3</v>
      </c>
      <c r="L19" s="101">
        <v>3</v>
      </c>
      <c r="M19" s="5">
        <v>3</v>
      </c>
      <c r="N19" s="8">
        <v>6</v>
      </c>
      <c r="O19" s="8">
        <v>6</v>
      </c>
      <c r="P19" s="5">
        <v>3</v>
      </c>
      <c r="Q19" s="30">
        <v>5</v>
      </c>
      <c r="R19" s="30">
        <v>5</v>
      </c>
      <c r="S19" s="30">
        <v>5</v>
      </c>
      <c r="T19" s="30">
        <v>5</v>
      </c>
      <c r="U19" s="30">
        <v>5</v>
      </c>
      <c r="V19" s="5">
        <v>3</v>
      </c>
      <c r="W19" s="30">
        <v>5</v>
      </c>
      <c r="X19" s="5">
        <v>3</v>
      </c>
      <c r="Y19" s="8">
        <v>6</v>
      </c>
      <c r="Z19" s="21">
        <v>7</v>
      </c>
      <c r="AA19" s="30">
        <v>5</v>
      </c>
      <c r="AB19" s="23"/>
      <c r="AC19" s="24"/>
      <c r="AD19" s="24"/>
      <c r="AE19" s="24"/>
      <c r="AF19" s="24"/>
      <c r="AG19" s="123">
        <f>SUM(D19:AA19)/24</f>
        <v>4.6875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59</v>
      </c>
      <c r="C20" s="26">
        <v>43952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4" spans="1:44" x14ac:dyDescent="0.2">
      <c r="D24" s="212" t="s">
        <v>90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</row>
    <row r="25" spans="1:44" ht="13.5" thickBot="1" x14ac:dyDescent="0.25">
      <c r="C25" s="32">
        <v>2018</v>
      </c>
      <c r="D25" s="182" t="s">
        <v>96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C26" s="32" t="s">
        <v>88</v>
      </c>
      <c r="D26" s="182" t="s">
        <v>95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C27" s="32" t="s">
        <v>88</v>
      </c>
      <c r="D27" s="182" t="s">
        <v>97</v>
      </c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D29" s="195" t="s">
        <v>76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182" t="s">
        <v>84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182" t="s">
        <v>75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182" t="s">
        <v>78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D33" s="183" t="s">
        <v>79</v>
      </c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200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25"/>
      <c r="B43" s="131"/>
      <c r="C43" s="127"/>
      <c r="D43" s="128"/>
      <c r="E43" s="128"/>
      <c r="F43" s="130"/>
      <c r="G43" s="128"/>
      <c r="H43" s="128"/>
      <c r="I43" s="128"/>
      <c r="J43" s="128"/>
      <c r="K43" s="130"/>
      <c r="L43" s="129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30"/>
      <c r="AA43" s="129" t="s">
        <v>164</v>
      </c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6"/>
      <c r="AQ43" s="126"/>
      <c r="AR43" s="131"/>
      <c r="AS43" s="132"/>
    </row>
    <row r="44" spans="1:45" x14ac:dyDescent="0.2">
      <c r="A44" s="125"/>
      <c r="B44" s="131"/>
      <c r="C44" s="127"/>
      <c r="D44" s="128"/>
      <c r="E44" s="128"/>
      <c r="F44" s="130"/>
      <c r="G44" s="128"/>
      <c r="H44" s="128"/>
      <c r="I44" s="128"/>
      <c r="J44" s="128"/>
      <c r="K44" s="130"/>
      <c r="L44" s="129" t="s">
        <v>222</v>
      </c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29" t="s">
        <v>165</v>
      </c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6"/>
      <c r="AQ44" s="126"/>
      <c r="AR44" s="131"/>
      <c r="AS44" s="132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 t="s">
        <v>205</v>
      </c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 t="s">
        <v>166</v>
      </c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 t="s">
        <v>231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 t="s">
        <v>167</v>
      </c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 t="s">
        <v>168</v>
      </c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69" t="s">
        <v>169</v>
      </c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 t="s">
        <v>170</v>
      </c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 t="s">
        <v>171</v>
      </c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 t="s">
        <v>190</v>
      </c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5">
    <mergeCell ref="D33:S33"/>
    <mergeCell ref="D25:O25"/>
    <mergeCell ref="D27:O27"/>
    <mergeCell ref="AL27:AN27"/>
    <mergeCell ref="D29:S29"/>
    <mergeCell ref="D30:S30"/>
    <mergeCell ref="D31:S31"/>
    <mergeCell ref="D32:S32"/>
    <mergeCell ref="AO16:AQ16"/>
    <mergeCell ref="B17:C17"/>
    <mergeCell ref="D24:O24"/>
    <mergeCell ref="D26:O26"/>
    <mergeCell ref="AQ25:AR25"/>
    <mergeCell ref="K16:M16"/>
    <mergeCell ref="S16:U16"/>
    <mergeCell ref="I14:N14"/>
    <mergeCell ref="Q14:S14"/>
    <mergeCell ref="J15:M15"/>
    <mergeCell ref="R15:W15"/>
    <mergeCell ref="Z15:AL15"/>
    <mergeCell ref="G12:H12"/>
    <mergeCell ref="O12:T12"/>
    <mergeCell ref="W12:Y12"/>
    <mergeCell ref="H13:I13"/>
    <mergeCell ref="P13:U13"/>
    <mergeCell ref="X13:Y13"/>
    <mergeCell ref="E10:F10"/>
    <mergeCell ref="M10:Q10"/>
    <mergeCell ref="U10:V10"/>
    <mergeCell ref="F11:G11"/>
    <mergeCell ref="N11:Q11"/>
    <mergeCell ref="V11:W11"/>
    <mergeCell ref="AC7:AO7"/>
    <mergeCell ref="D8:M8"/>
    <mergeCell ref="O8:X8"/>
    <mergeCell ref="AD8:AO8"/>
    <mergeCell ref="D9:H9"/>
    <mergeCell ref="L9:N9"/>
    <mergeCell ref="T9:V9"/>
    <mergeCell ref="B5:AR5"/>
    <mergeCell ref="B1:AR1"/>
    <mergeCell ref="AB2:AG2"/>
    <mergeCell ref="AH2:AR2"/>
    <mergeCell ref="B3:AR3"/>
    <mergeCell ref="B4:AR4"/>
  </mergeCells>
  <hyperlinks>
    <hyperlink ref="AH2" r:id="rId1" xr:uid="{01006E46-BAE1-4CB1-8EBA-D30DFD1B38E3}"/>
    <hyperlink ref="D33" r:id="rId2" xr:uid="{14AA962F-D170-448A-8893-BE70A0FD1963}"/>
    <hyperlink ref="AA42" r:id="rId3" xr:uid="{E223DF0C-42D3-4B09-9502-2C922C5D9F59}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56BF-936F-4549-B6E9-97261CC9C826}">
  <dimension ref="A1:AS53"/>
  <sheetViews>
    <sheetView showGridLines="0" workbookViewId="0">
      <selection activeCell="Q48" sqref="Q48"/>
    </sheetView>
  </sheetViews>
  <sheetFormatPr defaultRowHeight="12.75" x14ac:dyDescent="0.2"/>
  <cols>
    <col min="1" max="1" width="9.140625" style="31" customWidth="1"/>
    <col min="2" max="2" width="41" style="31" customWidth="1"/>
    <col min="3" max="3" width="11.28515625" style="32" customWidth="1"/>
    <col min="4" max="27" width="4.42578125" style="33" customWidth="1"/>
    <col min="28" max="28" width="3.7109375" style="31" customWidth="1"/>
    <col min="29" max="42" width="3.28515625" style="31" customWidth="1"/>
    <col min="43" max="43" width="20.28515625" style="31" customWidth="1"/>
    <col min="44" max="44" width="10.28515625" style="31" customWidth="1"/>
    <col min="45" max="16384" width="9.140625" style="31"/>
  </cols>
  <sheetData>
    <row r="1" spans="1:44" ht="26.25" x14ac:dyDescent="0.4">
      <c r="B1" s="214" t="s">
        <v>154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</row>
    <row r="2" spans="1:44" x14ac:dyDescent="0.2">
      <c r="AB2" s="182" t="s">
        <v>82</v>
      </c>
      <c r="AC2" s="182"/>
      <c r="AD2" s="182"/>
      <c r="AE2" s="182"/>
      <c r="AF2" s="182"/>
      <c r="AG2" s="182"/>
      <c r="AH2" s="183" t="s">
        <v>80</v>
      </c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 x14ac:dyDescent="0.25">
      <c r="B3" s="181" t="s">
        <v>58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5.75" x14ac:dyDescent="0.25">
      <c r="B5" s="181" t="s">
        <v>67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x14ac:dyDescent="0.2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44" x14ac:dyDescent="0.2">
      <c r="A7" s="1"/>
      <c r="B7" s="1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"/>
      <c r="AC7" s="179" t="s">
        <v>53</v>
      </c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</row>
    <row r="8" spans="1:44" x14ac:dyDescent="0.2">
      <c r="A8" s="1"/>
      <c r="B8" s="25" t="s">
        <v>55</v>
      </c>
      <c r="C8" s="6"/>
      <c r="D8" s="189" t="s">
        <v>0</v>
      </c>
      <c r="E8" s="189"/>
      <c r="F8" s="189"/>
      <c r="G8" s="189"/>
      <c r="H8" s="189"/>
      <c r="I8" s="189"/>
      <c r="J8" s="189"/>
      <c r="K8" s="189"/>
      <c r="L8" s="189"/>
      <c r="M8" s="189"/>
      <c r="N8" s="115"/>
      <c r="O8" s="190" t="s">
        <v>9</v>
      </c>
      <c r="P8" s="190"/>
      <c r="Q8" s="190"/>
      <c r="R8" s="190"/>
      <c r="S8" s="190"/>
      <c r="T8" s="190"/>
      <c r="U8" s="190"/>
      <c r="V8" s="190"/>
      <c r="W8" s="190"/>
      <c r="X8" s="190"/>
      <c r="Y8" s="116"/>
      <c r="Z8" s="116"/>
      <c r="AA8" s="116"/>
      <c r="AB8" s="2"/>
      <c r="AC8" s="61">
        <v>19</v>
      </c>
      <c r="AD8" s="180">
        <v>2020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</row>
    <row r="9" spans="1:44" ht="15.75" x14ac:dyDescent="0.25">
      <c r="A9" s="1">
        <v>1</v>
      </c>
      <c r="B9" s="29" t="s">
        <v>64</v>
      </c>
      <c r="C9" s="6"/>
      <c r="D9" s="187" t="s">
        <v>47</v>
      </c>
      <c r="E9" s="191"/>
      <c r="F9" s="191"/>
      <c r="G9" s="191"/>
      <c r="H9" s="188"/>
      <c r="I9" s="10"/>
      <c r="J9" s="10"/>
      <c r="K9" s="10"/>
      <c r="L9" s="192" t="s">
        <v>45</v>
      </c>
      <c r="M9" s="193"/>
      <c r="N9" s="194"/>
      <c r="O9" s="14"/>
      <c r="P9" s="14"/>
      <c r="Q9" s="14"/>
      <c r="R9" s="10"/>
      <c r="S9" s="10"/>
      <c r="T9" s="187" t="s">
        <v>46</v>
      </c>
      <c r="U9" s="191"/>
      <c r="V9" s="188"/>
      <c r="W9" s="14"/>
      <c r="X9" s="14"/>
      <c r="Y9" s="10"/>
      <c r="Z9" s="10"/>
      <c r="AA9" s="10"/>
      <c r="AB9" s="27"/>
      <c r="AC9" s="62"/>
      <c r="AD9" s="33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6"/>
      <c r="AP9" s="35"/>
    </row>
    <row r="10" spans="1:44" s="39" customFormat="1" ht="15.75" x14ac:dyDescent="0.25">
      <c r="B10" s="39" t="s">
        <v>121</v>
      </c>
      <c r="C10" s="6"/>
      <c r="D10" s="14"/>
      <c r="E10" s="187" t="s">
        <v>1</v>
      </c>
      <c r="F10" s="188"/>
      <c r="G10" s="14"/>
      <c r="H10" s="14"/>
      <c r="I10" s="16"/>
      <c r="J10" s="14"/>
      <c r="K10" s="15"/>
      <c r="L10" s="15"/>
      <c r="M10" s="187" t="s">
        <v>8</v>
      </c>
      <c r="N10" s="191"/>
      <c r="O10" s="191"/>
      <c r="P10" s="191"/>
      <c r="Q10" s="188"/>
      <c r="R10" s="10"/>
      <c r="S10" s="10"/>
      <c r="T10" s="14"/>
      <c r="U10" s="187" t="s">
        <v>15</v>
      </c>
      <c r="V10" s="188"/>
      <c r="W10" s="14"/>
      <c r="X10" s="14"/>
      <c r="Y10" s="17"/>
      <c r="Z10" s="16"/>
      <c r="AA10" s="18"/>
      <c r="AB10" s="13"/>
      <c r="AC10" s="63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7"/>
    </row>
    <row r="11" spans="1:44" s="39" customFormat="1" ht="15.75" x14ac:dyDescent="0.25">
      <c r="A11" s="1">
        <v>2</v>
      </c>
      <c r="B11" s="1" t="s">
        <v>52</v>
      </c>
      <c r="C11" s="6"/>
      <c r="D11" s="14"/>
      <c r="E11" s="14"/>
      <c r="F11" s="187" t="s">
        <v>2</v>
      </c>
      <c r="G11" s="188"/>
      <c r="H11" s="75"/>
      <c r="I11" s="76"/>
      <c r="J11" s="75"/>
      <c r="K11" s="77"/>
      <c r="L11" s="77"/>
      <c r="M11" s="75"/>
      <c r="N11" s="184" t="s">
        <v>39</v>
      </c>
      <c r="O11" s="185"/>
      <c r="P11" s="185"/>
      <c r="Q11" s="186"/>
      <c r="R11" s="14"/>
      <c r="S11" s="14"/>
      <c r="T11" s="14"/>
      <c r="U11" s="14"/>
      <c r="V11" s="187" t="s">
        <v>16</v>
      </c>
      <c r="W11" s="188"/>
      <c r="X11" s="14"/>
      <c r="Y11" s="17"/>
      <c r="Z11" s="16"/>
      <c r="AA11" s="18"/>
      <c r="AB11" s="13"/>
      <c r="AC11" s="63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8"/>
      <c r="AP11" s="37"/>
    </row>
    <row r="12" spans="1:44" s="39" customFormat="1" ht="15.75" x14ac:dyDescent="0.25">
      <c r="A12" s="1">
        <v>3</v>
      </c>
      <c r="B12" s="1" t="s">
        <v>122</v>
      </c>
      <c r="C12" s="6"/>
      <c r="D12" s="14"/>
      <c r="E12" s="14"/>
      <c r="F12" s="75"/>
      <c r="G12" s="187" t="s">
        <v>3</v>
      </c>
      <c r="H12" s="188"/>
      <c r="I12" s="76"/>
      <c r="J12" s="75"/>
      <c r="K12" s="77"/>
      <c r="L12" s="77"/>
      <c r="M12" s="75"/>
      <c r="N12" s="16"/>
      <c r="O12" s="187" t="s">
        <v>10</v>
      </c>
      <c r="P12" s="191"/>
      <c r="Q12" s="191"/>
      <c r="R12" s="191"/>
      <c r="S12" s="191"/>
      <c r="T12" s="188"/>
      <c r="U12" s="14"/>
      <c r="V12" s="14"/>
      <c r="W12" s="187" t="s">
        <v>17</v>
      </c>
      <c r="X12" s="191"/>
      <c r="Y12" s="188"/>
      <c r="Z12" s="16"/>
      <c r="AA12" s="18"/>
      <c r="AB12" s="13"/>
      <c r="AC12" s="63"/>
      <c r="AD12" s="37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</row>
    <row r="13" spans="1:44" s="39" customFormat="1" ht="15.75" x14ac:dyDescent="0.25">
      <c r="A13" s="118">
        <v>4</v>
      </c>
      <c r="B13" s="12" t="s">
        <v>124</v>
      </c>
      <c r="C13" s="6"/>
      <c r="D13" s="14"/>
      <c r="E13" s="14"/>
      <c r="F13" s="11"/>
      <c r="G13" s="75"/>
      <c r="H13" s="187" t="s">
        <v>4</v>
      </c>
      <c r="I13" s="188"/>
      <c r="J13" s="75"/>
      <c r="K13" s="11"/>
      <c r="L13" s="77"/>
      <c r="M13" s="75"/>
      <c r="N13" s="16"/>
      <c r="O13" s="10"/>
      <c r="P13" s="187" t="s">
        <v>11</v>
      </c>
      <c r="Q13" s="191"/>
      <c r="R13" s="191"/>
      <c r="S13" s="191"/>
      <c r="T13" s="191"/>
      <c r="U13" s="188"/>
      <c r="V13" s="10"/>
      <c r="W13" s="10"/>
      <c r="X13" s="187" t="s">
        <v>18</v>
      </c>
      <c r="Y13" s="208"/>
      <c r="Z13" s="79"/>
      <c r="AA13" s="80"/>
      <c r="AB13" s="81"/>
      <c r="AC13" s="63"/>
      <c r="AD13" s="37"/>
      <c r="AE13" s="37"/>
      <c r="AF13" s="37"/>
      <c r="AG13" s="37"/>
      <c r="AH13" s="37"/>
      <c r="AI13" s="37"/>
      <c r="AJ13" s="37"/>
      <c r="AK13" s="113"/>
      <c r="AL13" s="37"/>
      <c r="AM13" s="37"/>
      <c r="AN13" s="37"/>
      <c r="AO13" s="38"/>
      <c r="AP13" s="37"/>
    </row>
    <row r="14" spans="1:44" s="39" customFormat="1" ht="15.75" x14ac:dyDescent="0.25">
      <c r="A14" s="1"/>
      <c r="B14" s="1" t="s">
        <v>123</v>
      </c>
      <c r="C14" s="6"/>
      <c r="D14" s="10"/>
      <c r="E14" s="10"/>
      <c r="F14" s="75"/>
      <c r="G14" s="75"/>
      <c r="H14" s="75"/>
      <c r="I14" s="187" t="s">
        <v>5</v>
      </c>
      <c r="J14" s="191"/>
      <c r="K14" s="191"/>
      <c r="L14" s="191"/>
      <c r="M14" s="191"/>
      <c r="N14" s="188"/>
      <c r="O14" s="14"/>
      <c r="P14" s="10"/>
      <c r="Q14" s="187" t="s">
        <v>12</v>
      </c>
      <c r="R14" s="191"/>
      <c r="S14" s="188"/>
      <c r="T14" s="10"/>
      <c r="U14" s="10"/>
      <c r="V14" s="10"/>
      <c r="W14" s="10"/>
      <c r="X14" s="10"/>
      <c r="Y14" s="82" t="s">
        <v>43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4"/>
      <c r="AL14" s="85"/>
      <c r="AM14" s="37"/>
      <c r="AN14" s="37"/>
      <c r="AP14" s="37"/>
    </row>
    <row r="15" spans="1:44" s="39" customFormat="1" ht="15.75" x14ac:dyDescent="0.25">
      <c r="A15" s="1">
        <v>5</v>
      </c>
      <c r="B15" s="1" t="s">
        <v>127</v>
      </c>
      <c r="C15" s="6"/>
      <c r="D15" s="14"/>
      <c r="E15" s="14"/>
      <c r="F15" s="75"/>
      <c r="G15" s="75"/>
      <c r="H15" s="75"/>
      <c r="I15" s="11"/>
      <c r="J15" s="187" t="s">
        <v>6</v>
      </c>
      <c r="K15" s="191"/>
      <c r="L15" s="191"/>
      <c r="M15" s="188"/>
      <c r="N15" s="10"/>
      <c r="O15" s="10"/>
      <c r="P15" s="10"/>
      <c r="Q15" s="10"/>
      <c r="R15" s="196" t="s">
        <v>13</v>
      </c>
      <c r="S15" s="197"/>
      <c r="T15" s="197"/>
      <c r="U15" s="197"/>
      <c r="V15" s="197"/>
      <c r="W15" s="198"/>
      <c r="X15" s="10"/>
      <c r="Y15" s="86"/>
      <c r="Z15" s="205" t="s">
        <v>70</v>
      </c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37"/>
      <c r="AN15" s="37"/>
      <c r="AO15" s="38"/>
      <c r="AP15" s="37"/>
    </row>
    <row r="16" spans="1:44" s="39" customFormat="1" ht="15.75" x14ac:dyDescent="0.25">
      <c r="A16" s="1"/>
      <c r="B16" s="1" t="s">
        <v>126</v>
      </c>
      <c r="C16" s="6"/>
      <c r="D16" s="10"/>
      <c r="E16" s="14"/>
      <c r="F16" s="75"/>
      <c r="G16" s="75"/>
      <c r="H16" s="75"/>
      <c r="I16" s="11"/>
      <c r="J16" s="75"/>
      <c r="K16" s="192" t="s">
        <v>7</v>
      </c>
      <c r="L16" s="193"/>
      <c r="M16" s="194"/>
      <c r="N16" s="10"/>
      <c r="O16" s="14"/>
      <c r="P16" s="10"/>
      <c r="Q16" s="14"/>
      <c r="R16" s="14"/>
      <c r="S16" s="187" t="s">
        <v>14</v>
      </c>
      <c r="T16" s="191"/>
      <c r="U16" s="188"/>
      <c r="V16" s="10"/>
      <c r="W16" s="10"/>
      <c r="X16" s="14"/>
      <c r="Y16" s="87"/>
      <c r="Z16" s="88"/>
      <c r="AA16" s="89" t="s">
        <v>65</v>
      </c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92"/>
      <c r="AM16" s="78"/>
      <c r="AN16" s="78"/>
      <c r="AO16" s="200" t="s">
        <v>48</v>
      </c>
      <c r="AP16" s="200"/>
      <c r="AQ16" s="200"/>
    </row>
    <row r="17" spans="1:44" x14ac:dyDescent="0.2">
      <c r="A17" s="1"/>
      <c r="B17" s="201" t="s">
        <v>68</v>
      </c>
      <c r="C17" s="202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9" t="s">
        <v>38</v>
      </c>
    </row>
    <row r="18" spans="1:44" x14ac:dyDescent="0.2">
      <c r="A18" s="1"/>
      <c r="B18" s="7" t="s">
        <v>54</v>
      </c>
      <c r="C18" s="26">
        <v>43800</v>
      </c>
      <c r="D18" s="21">
        <v>7.5</v>
      </c>
      <c r="E18" s="21">
        <v>7.5</v>
      </c>
      <c r="F18" s="21">
        <v>7.5</v>
      </c>
      <c r="G18" s="21">
        <v>7.5</v>
      </c>
      <c r="H18" s="41">
        <v>6</v>
      </c>
      <c r="I18" s="46">
        <v>8</v>
      </c>
      <c r="J18" s="21">
        <v>6</v>
      </c>
      <c r="K18" s="44">
        <v>9</v>
      </c>
      <c r="L18" s="44">
        <v>9</v>
      </c>
      <c r="M18" s="44">
        <v>9</v>
      </c>
      <c r="N18" s="44">
        <v>9</v>
      </c>
      <c r="O18" s="21">
        <v>7</v>
      </c>
      <c r="P18" s="21">
        <v>7</v>
      </c>
      <c r="Q18" s="44">
        <v>9</v>
      </c>
      <c r="R18" s="44">
        <v>9</v>
      </c>
      <c r="S18" s="46">
        <v>8</v>
      </c>
      <c r="T18" s="46">
        <v>8</v>
      </c>
      <c r="U18" s="46">
        <v>8</v>
      </c>
      <c r="V18" s="46">
        <v>8</v>
      </c>
      <c r="W18" s="46">
        <v>8</v>
      </c>
      <c r="X18" s="46">
        <v>8</v>
      </c>
      <c r="Y18" s="46">
        <v>8</v>
      </c>
      <c r="Z18" s="46">
        <v>8</v>
      </c>
      <c r="AA18" s="46">
        <v>8</v>
      </c>
      <c r="AB18" s="4"/>
      <c r="AC18" s="20">
        <f>SUM(D18:AA18)/24</f>
        <v>7.916666666666667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4" x14ac:dyDescent="0.2">
      <c r="A19" s="1"/>
      <c r="B19" s="7" t="s">
        <v>54</v>
      </c>
      <c r="C19" s="26">
        <v>43931</v>
      </c>
      <c r="D19" s="21">
        <v>7.5</v>
      </c>
      <c r="E19" s="21">
        <v>7.5</v>
      </c>
      <c r="F19" s="21">
        <v>7.5</v>
      </c>
      <c r="G19" s="21">
        <v>7.5</v>
      </c>
      <c r="H19" s="41">
        <v>6</v>
      </c>
      <c r="I19" s="46">
        <v>8</v>
      </c>
      <c r="J19" s="21">
        <v>6</v>
      </c>
      <c r="K19" s="44">
        <v>9</v>
      </c>
      <c r="L19" s="44">
        <v>9</v>
      </c>
      <c r="M19" s="44">
        <v>9</v>
      </c>
      <c r="N19" s="44">
        <v>9</v>
      </c>
      <c r="O19" s="21">
        <v>7</v>
      </c>
      <c r="P19" s="21">
        <v>7</v>
      </c>
      <c r="Q19" s="44">
        <v>9</v>
      </c>
      <c r="R19" s="44">
        <v>9</v>
      </c>
      <c r="S19" s="46">
        <v>8</v>
      </c>
      <c r="T19" s="46">
        <v>8</v>
      </c>
      <c r="U19" s="46">
        <v>8</v>
      </c>
      <c r="V19" s="46">
        <v>8</v>
      </c>
      <c r="W19" s="46">
        <v>8</v>
      </c>
      <c r="X19" s="46">
        <v>8</v>
      </c>
      <c r="Y19" s="46">
        <v>8</v>
      </c>
      <c r="Z19" s="46">
        <v>8</v>
      </c>
      <c r="AA19" s="46">
        <v>8</v>
      </c>
      <c r="AB19" s="23"/>
      <c r="AC19" s="24"/>
      <c r="AD19" s="24"/>
      <c r="AE19" s="24"/>
      <c r="AF19" s="24"/>
      <c r="AG19" s="123">
        <f>SUM(D19:AA19)/24</f>
        <v>7.916666666666667</v>
      </c>
      <c r="AH19" s="24"/>
      <c r="AI19" s="24"/>
      <c r="AJ19" s="24"/>
      <c r="AK19" s="24"/>
      <c r="AL19" s="24"/>
      <c r="AM19" s="24"/>
      <c r="AN19" s="24"/>
      <c r="AO19" s="24"/>
    </row>
    <row r="20" spans="1:44" x14ac:dyDescent="0.2">
      <c r="A20" s="1"/>
      <c r="B20" s="7" t="s">
        <v>153</v>
      </c>
      <c r="C20" s="26">
        <v>43966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4" x14ac:dyDescent="0.2">
      <c r="A21" s="1">
        <v>6</v>
      </c>
      <c r="B21" s="1" t="s">
        <v>49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22"/>
      <c r="W21" s="11"/>
      <c r="X21" s="11"/>
      <c r="Y21" s="11"/>
      <c r="Z21" s="11"/>
      <c r="AA21" s="1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125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5" spans="1:44" ht="13.5" thickBot="1" x14ac:dyDescent="0.25">
      <c r="AB25" s="64"/>
      <c r="AC25" s="64" t="s">
        <v>56</v>
      </c>
      <c r="AD25" s="64"/>
      <c r="AE25" s="64"/>
      <c r="AF25" s="64"/>
      <c r="AG25" s="64"/>
      <c r="AQ25" s="203" t="s">
        <v>50</v>
      </c>
      <c r="AR25" s="203"/>
    </row>
    <row r="26" spans="1:44" ht="13.5" thickTop="1" x14ac:dyDescent="0.2">
      <c r="B26" s="42" t="s">
        <v>60</v>
      </c>
      <c r="AB26" s="70">
        <v>9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Q26" s="43" t="s">
        <v>19</v>
      </c>
      <c r="AR26" s="44">
        <v>9</v>
      </c>
    </row>
    <row r="27" spans="1:44" x14ac:dyDescent="0.2">
      <c r="B27" s="34" t="s">
        <v>61</v>
      </c>
      <c r="AB27" s="6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201" t="s">
        <v>57</v>
      </c>
      <c r="AM27" s="204"/>
      <c r="AN27" s="202"/>
      <c r="AO27" s="1"/>
      <c r="AQ27" s="45" t="s">
        <v>20</v>
      </c>
      <c r="AR27" s="46">
        <v>8</v>
      </c>
    </row>
    <row r="28" spans="1:44" x14ac:dyDescent="0.2">
      <c r="B28" s="34" t="s">
        <v>62</v>
      </c>
      <c r="AB28" s="6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7" t="s">
        <v>21</v>
      </c>
      <c r="AR28" s="48">
        <v>7</v>
      </c>
    </row>
    <row r="29" spans="1:44" x14ac:dyDescent="0.2">
      <c r="B29" s="34" t="s">
        <v>63</v>
      </c>
      <c r="E29" s="195" t="s">
        <v>71</v>
      </c>
      <c r="F29" s="195"/>
      <c r="G29" s="195"/>
      <c r="H29" s="195"/>
      <c r="I29" s="195"/>
      <c r="J29" s="195"/>
      <c r="K29" s="195"/>
      <c r="L29" s="195" t="s">
        <v>76</v>
      </c>
      <c r="M29" s="195"/>
      <c r="N29" s="195"/>
      <c r="O29" s="195"/>
      <c r="P29" s="113"/>
      <c r="Q29" s="113"/>
      <c r="AB29" s="6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9" t="s">
        <v>22</v>
      </c>
      <c r="AR29" s="41">
        <v>6</v>
      </c>
    </row>
    <row r="30" spans="1:44" ht="13.5" thickBot="1" x14ac:dyDescent="0.25">
      <c r="D30" s="33">
        <v>1</v>
      </c>
      <c r="E30" s="183" t="s">
        <v>72</v>
      </c>
      <c r="F30" s="183"/>
      <c r="G30" s="183"/>
      <c r="H30" s="183"/>
      <c r="I30" s="183"/>
      <c r="J30" s="183"/>
      <c r="K30" s="183"/>
      <c r="L30" s="182" t="s">
        <v>74</v>
      </c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209"/>
      <c r="AB30" s="65">
        <v>5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Q30" s="50" t="s">
        <v>23</v>
      </c>
      <c r="AR30" s="51">
        <v>5</v>
      </c>
    </row>
    <row r="31" spans="1:44" x14ac:dyDescent="0.2">
      <c r="D31" s="33">
        <v>2</v>
      </c>
      <c r="E31" s="183" t="s">
        <v>73</v>
      </c>
      <c r="F31" s="183"/>
      <c r="G31" s="183"/>
      <c r="H31" s="183"/>
      <c r="I31" s="183"/>
      <c r="J31" s="183"/>
      <c r="K31" s="183"/>
      <c r="L31" s="33" t="s">
        <v>75</v>
      </c>
      <c r="P31" s="114"/>
      <c r="Q31" s="114"/>
      <c r="AB31" s="66">
        <v>4</v>
      </c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Q31" s="52" t="s">
        <v>24</v>
      </c>
      <c r="AR31" s="40">
        <v>4</v>
      </c>
    </row>
    <row r="32" spans="1:44" x14ac:dyDescent="0.2">
      <c r="D32" s="33">
        <v>3</v>
      </c>
      <c r="E32" s="155" t="s">
        <v>155</v>
      </c>
      <c r="L32" s="33" t="s">
        <v>156</v>
      </c>
      <c r="AB32" s="6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53" t="s">
        <v>25</v>
      </c>
      <c r="AR32" s="54">
        <v>3</v>
      </c>
    </row>
    <row r="33" spans="1:45" x14ac:dyDescent="0.2">
      <c r="L33" s="33" t="s">
        <v>157</v>
      </c>
      <c r="AB33" s="6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5" t="s">
        <v>26</v>
      </c>
      <c r="AR33" s="56">
        <v>2</v>
      </c>
    </row>
    <row r="34" spans="1:45" x14ac:dyDescent="0.2">
      <c r="AB34" s="6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7" t="s">
        <v>51</v>
      </c>
      <c r="AR34" s="58">
        <v>1</v>
      </c>
    </row>
    <row r="35" spans="1:45" ht="13.5" thickBot="1" x14ac:dyDescent="0.25">
      <c r="L35" s="182" t="s">
        <v>78</v>
      </c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209"/>
      <c r="AB35" s="68">
        <v>0</v>
      </c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59" t="s">
        <v>40</v>
      </c>
      <c r="AR35" s="60">
        <v>0</v>
      </c>
    </row>
    <row r="36" spans="1:45" ht="15" thickTop="1" x14ac:dyDescent="0.2">
      <c r="L36" s="183" t="s">
        <v>79</v>
      </c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210"/>
      <c r="AQ36" s="72" t="s">
        <v>41</v>
      </c>
      <c r="AR36" s="72"/>
    </row>
    <row r="37" spans="1:45" x14ac:dyDescent="0.2">
      <c r="AQ37" s="73" t="s">
        <v>42</v>
      </c>
      <c r="AR37" s="73"/>
    </row>
    <row r="38" spans="1:45" x14ac:dyDescent="0.2">
      <c r="AQ38" s="74" t="s">
        <v>44</v>
      </c>
      <c r="AR38" s="74"/>
    </row>
    <row r="40" spans="1:45" x14ac:dyDescent="0.2">
      <c r="A40" s="146" t="s">
        <v>140</v>
      </c>
    </row>
    <row r="41" spans="1:45" x14ac:dyDescent="0.2">
      <c r="A41" s="140" t="s">
        <v>143</v>
      </c>
      <c r="B41" s="141" t="s">
        <v>149</v>
      </c>
      <c r="C41" s="142"/>
      <c r="D41" s="143"/>
      <c r="E41" s="143"/>
      <c r="F41" s="144"/>
      <c r="G41" s="152" t="s">
        <v>145</v>
      </c>
      <c r="H41" s="152"/>
      <c r="I41" s="152"/>
      <c r="J41" s="152"/>
      <c r="K41" s="153"/>
      <c r="L41" s="145" t="s">
        <v>152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47"/>
      <c r="AB41" s="148"/>
      <c r="AC41" s="148"/>
      <c r="AD41" s="148"/>
      <c r="AE41" s="148" t="s">
        <v>144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9"/>
      <c r="AQ41" s="149"/>
      <c r="AR41" s="150" t="s">
        <v>148</v>
      </c>
      <c r="AS41" s="151"/>
    </row>
    <row r="42" spans="1:45" x14ac:dyDescent="0.2">
      <c r="A42" s="133" t="s">
        <v>141</v>
      </c>
      <c r="B42" s="133" t="s">
        <v>142</v>
      </c>
      <c r="C42" s="135"/>
      <c r="D42" s="136"/>
      <c r="E42" s="136"/>
      <c r="F42" s="137"/>
      <c r="G42" s="136" t="s">
        <v>146</v>
      </c>
      <c r="H42" s="136"/>
      <c r="I42" s="136"/>
      <c r="J42" s="136"/>
      <c r="K42" s="137"/>
      <c r="L42" s="138" t="s">
        <v>147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24"/>
      <c r="Z42" s="137"/>
      <c r="AA42" s="154" t="s">
        <v>150</v>
      </c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4"/>
      <c r="AQ42" s="134"/>
      <c r="AR42" s="133" t="s">
        <v>151</v>
      </c>
      <c r="AS42" s="139"/>
    </row>
    <row r="43" spans="1:45" x14ac:dyDescent="0.2">
      <c r="A43" s="156">
        <v>43932</v>
      </c>
      <c r="B43" s="157"/>
      <c r="C43" s="158"/>
      <c r="D43" s="159"/>
      <c r="E43" s="159"/>
      <c r="F43" s="160"/>
      <c r="G43" s="159"/>
      <c r="H43" s="159"/>
      <c r="I43" s="159"/>
      <c r="J43" s="159"/>
      <c r="K43" s="160"/>
      <c r="L43" s="161" t="s">
        <v>160</v>
      </c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60"/>
      <c r="AA43" s="162" t="s">
        <v>163</v>
      </c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63"/>
      <c r="AQ43" s="163"/>
      <c r="AR43" s="157" t="s">
        <v>158</v>
      </c>
      <c r="AS43" s="164"/>
    </row>
    <row r="44" spans="1:45" x14ac:dyDescent="0.2">
      <c r="A44" s="165"/>
      <c r="B44" s="157"/>
      <c r="C44" s="158"/>
      <c r="D44" s="159"/>
      <c r="E44" s="159"/>
      <c r="F44" s="160"/>
      <c r="G44" s="159"/>
      <c r="H44" s="159"/>
      <c r="I44" s="159"/>
      <c r="J44" s="159"/>
      <c r="K44" s="160"/>
      <c r="L44" s="161" t="s">
        <v>161</v>
      </c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60"/>
      <c r="AA44" s="161" t="s">
        <v>162</v>
      </c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63"/>
      <c r="AQ44" s="163"/>
      <c r="AR44" s="157" t="s">
        <v>159</v>
      </c>
      <c r="AS44" s="164"/>
    </row>
    <row r="45" spans="1:45" x14ac:dyDescent="0.2">
      <c r="A45" s="125"/>
      <c r="B45" s="131"/>
      <c r="C45" s="127"/>
      <c r="D45" s="128"/>
      <c r="E45" s="128"/>
      <c r="F45" s="130"/>
      <c r="G45" s="128"/>
      <c r="H45" s="128"/>
      <c r="I45" s="128"/>
      <c r="J45" s="128"/>
      <c r="K45" s="130"/>
      <c r="L45" s="129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29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6"/>
      <c r="AQ45" s="126"/>
      <c r="AR45" s="131"/>
      <c r="AS45" s="132"/>
    </row>
    <row r="46" spans="1:45" x14ac:dyDescent="0.2">
      <c r="A46" s="125"/>
      <c r="B46" s="131"/>
      <c r="C46" s="127"/>
      <c r="D46" s="128"/>
      <c r="E46" s="128"/>
      <c r="F46" s="130"/>
      <c r="G46" s="128"/>
      <c r="H46" s="128"/>
      <c r="I46" s="128"/>
      <c r="J46" s="128"/>
      <c r="K46" s="130"/>
      <c r="L46" s="129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29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6"/>
      <c r="AQ46" s="126"/>
      <c r="AR46" s="131"/>
      <c r="AS46" s="132"/>
    </row>
    <row r="47" spans="1:45" x14ac:dyDescent="0.2">
      <c r="A47" s="125"/>
      <c r="B47" s="131"/>
      <c r="C47" s="127"/>
      <c r="D47" s="128"/>
      <c r="E47" s="128"/>
      <c r="F47" s="130"/>
      <c r="G47" s="128"/>
      <c r="H47" s="128"/>
      <c r="I47" s="128"/>
      <c r="J47" s="128"/>
      <c r="K47" s="130"/>
      <c r="L47" s="129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29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6"/>
      <c r="AQ47" s="126"/>
      <c r="AR47" s="131"/>
      <c r="AS47" s="132"/>
    </row>
    <row r="48" spans="1:45" x14ac:dyDescent="0.2">
      <c r="A48" s="125"/>
      <c r="B48" s="131"/>
      <c r="C48" s="127"/>
      <c r="D48" s="128"/>
      <c r="E48" s="128"/>
      <c r="F48" s="130"/>
      <c r="G48" s="128"/>
      <c r="H48" s="128"/>
      <c r="I48" s="128"/>
      <c r="J48" s="128"/>
      <c r="K48" s="130"/>
      <c r="L48" s="129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29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6"/>
      <c r="AQ48" s="126"/>
      <c r="AR48" s="131"/>
      <c r="AS48" s="132"/>
    </row>
    <row r="49" spans="1:45" x14ac:dyDescent="0.2">
      <c r="A49" s="125"/>
      <c r="B49" s="131"/>
      <c r="C49" s="127"/>
      <c r="D49" s="128"/>
      <c r="E49" s="128"/>
      <c r="F49" s="130"/>
      <c r="G49" s="128"/>
      <c r="H49" s="128"/>
      <c r="I49" s="128"/>
      <c r="J49" s="128"/>
      <c r="K49" s="130"/>
      <c r="L49" s="129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29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6"/>
      <c r="AQ49" s="126"/>
      <c r="AR49" s="131"/>
      <c r="AS49" s="132"/>
    </row>
    <row r="50" spans="1:45" x14ac:dyDescent="0.2">
      <c r="A50" s="125"/>
      <c r="B50" s="131"/>
      <c r="C50" s="127"/>
      <c r="D50" s="128"/>
      <c r="E50" s="128"/>
      <c r="F50" s="130"/>
      <c r="G50" s="128"/>
      <c r="H50" s="128"/>
      <c r="I50" s="128"/>
      <c r="J50" s="128"/>
      <c r="K50" s="130"/>
      <c r="L50" s="129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29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6"/>
      <c r="AQ50" s="126"/>
      <c r="AR50" s="131"/>
      <c r="AS50" s="132"/>
    </row>
    <row r="51" spans="1:45" x14ac:dyDescent="0.2">
      <c r="A51" s="125"/>
      <c r="B51" s="131"/>
      <c r="C51" s="127"/>
      <c r="D51" s="128"/>
      <c r="E51" s="128"/>
      <c r="F51" s="130"/>
      <c r="G51" s="128"/>
      <c r="H51" s="128"/>
      <c r="I51" s="128"/>
      <c r="J51" s="128"/>
      <c r="K51" s="130"/>
      <c r="L51" s="129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9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6"/>
      <c r="AQ51" s="126"/>
      <c r="AR51" s="131"/>
      <c r="AS51" s="132"/>
    </row>
    <row r="52" spans="1:45" x14ac:dyDescent="0.2">
      <c r="A52" s="125"/>
      <c r="B52" s="131"/>
      <c r="C52" s="127"/>
      <c r="D52" s="128"/>
      <c r="E52" s="128"/>
      <c r="F52" s="130"/>
      <c r="G52" s="128"/>
      <c r="H52" s="128"/>
      <c r="I52" s="128"/>
      <c r="J52" s="128"/>
      <c r="K52" s="130"/>
      <c r="L52" s="129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9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6"/>
      <c r="AQ52" s="126"/>
      <c r="AR52" s="131"/>
      <c r="AS52" s="132"/>
    </row>
    <row r="53" spans="1:45" x14ac:dyDescent="0.2">
      <c r="A53" s="125"/>
      <c r="B53" s="131"/>
      <c r="C53" s="127"/>
      <c r="D53" s="128"/>
      <c r="E53" s="128"/>
      <c r="F53" s="130"/>
      <c r="G53" s="128"/>
      <c r="H53" s="128"/>
      <c r="I53" s="128"/>
      <c r="J53" s="128"/>
      <c r="K53" s="130"/>
      <c r="L53" s="129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9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6"/>
      <c r="AQ53" s="126"/>
      <c r="AR53" s="131"/>
      <c r="AS53" s="132"/>
    </row>
  </sheetData>
  <mergeCells count="43">
    <mergeCell ref="E30:K30"/>
    <mergeCell ref="L30:AA30"/>
    <mergeCell ref="E31:K31"/>
    <mergeCell ref="L35:AA35"/>
    <mergeCell ref="L36:AA36"/>
    <mergeCell ref="B1:AR1"/>
    <mergeCell ref="AO16:AQ16"/>
    <mergeCell ref="B17:C17"/>
    <mergeCell ref="AQ25:AR25"/>
    <mergeCell ref="AL27:AN27"/>
    <mergeCell ref="Z15:AL15"/>
    <mergeCell ref="G12:H12"/>
    <mergeCell ref="O12:T12"/>
    <mergeCell ref="W12:Y12"/>
    <mergeCell ref="H13:I13"/>
    <mergeCell ref="P13:U13"/>
    <mergeCell ref="X13:Y13"/>
    <mergeCell ref="E10:F10"/>
    <mergeCell ref="M10:Q10"/>
    <mergeCell ref="U10:V10"/>
    <mergeCell ref="F11:G11"/>
    <mergeCell ref="E29:K29"/>
    <mergeCell ref="L29:O29"/>
    <mergeCell ref="I14:N14"/>
    <mergeCell ref="Q14:S14"/>
    <mergeCell ref="J15:M15"/>
    <mergeCell ref="R15:W15"/>
    <mergeCell ref="K16:M16"/>
    <mergeCell ref="S16:U16"/>
    <mergeCell ref="N11:Q11"/>
    <mergeCell ref="V11:W11"/>
    <mergeCell ref="D8:M8"/>
    <mergeCell ref="O8:X8"/>
    <mergeCell ref="AD8:AO8"/>
    <mergeCell ref="D9:H9"/>
    <mergeCell ref="L9:N9"/>
    <mergeCell ref="T9:V9"/>
    <mergeCell ref="AC7:AO7"/>
    <mergeCell ref="AB2:AG2"/>
    <mergeCell ref="AH2:AR2"/>
    <mergeCell ref="B3:AR3"/>
    <mergeCell ref="B4:AR4"/>
    <mergeCell ref="B5:AR5"/>
  </mergeCells>
  <hyperlinks>
    <hyperlink ref="E30" r:id="rId1" xr:uid="{68114CCA-A573-4342-BFA2-7129C6050590}"/>
    <hyperlink ref="E31" r:id="rId2" xr:uid="{03A2E645-0D83-4E3A-A03B-E48ECE24390D}"/>
    <hyperlink ref="L36" r:id="rId3" xr:uid="{F45F5C44-E33E-4C94-82F3-E2F348B97E83}"/>
    <hyperlink ref="AH2" r:id="rId4" xr:uid="{FAEBB2AE-7A87-490E-BCAE-BA3CBF349A31}"/>
    <hyperlink ref="E32" r:id="rId5" xr:uid="{C5B33DC9-099D-4D9E-A676-B9E3557DCE11}"/>
    <hyperlink ref="AA42" r:id="rId6" xr:uid="{B7449C4C-EB7E-4B05-A7A2-D201341E65AF}"/>
  </hyperlinks>
  <pageMargins left="0.7" right="0.7" top="0.75" bottom="0.75" header="0.3" footer="0.3"/>
  <pageSetup orientation="portrait" horizontalDpi="300" verticalDpi="30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Summary</vt:lpstr>
      <vt:lpstr>Nederland</vt:lpstr>
      <vt:lpstr>Breda</vt:lpstr>
      <vt:lpstr>Belastingdienst</vt:lpstr>
      <vt:lpstr>Rijkswaterstaat</vt:lpstr>
      <vt:lpstr>KLM-Schiphol</vt:lpstr>
      <vt:lpstr>N.Centr.Borssele,Doel,Tihange</vt:lpstr>
      <vt:lpstr>BAM</vt:lpstr>
      <vt:lpstr>Persoonlijke Index</vt:lpstr>
      <vt:lpstr>Volker-Wessels</vt:lpstr>
      <vt:lpstr>Stork</vt:lpstr>
      <vt:lpstr>Vopak</vt:lpstr>
      <vt:lpstr>Ministerie I&amp;M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Bollebakker</dc:creator>
  <cp:lastModifiedBy>Alfred J</cp:lastModifiedBy>
  <cp:lastPrinted>2019-11-28T10:59:07Z</cp:lastPrinted>
  <dcterms:created xsi:type="dcterms:W3CDTF">2018-11-05T19:14:35Z</dcterms:created>
  <dcterms:modified xsi:type="dcterms:W3CDTF">2020-04-12T20:30:17Z</dcterms:modified>
</cp:coreProperties>
</file>